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6 M33V\"/>
    </mc:Choice>
  </mc:AlternateContent>
  <xr:revisionPtr revIDLastSave="0" documentId="13_ncr:1_{10DEB3B9-CB19-4DCA-8D51-6CBC3BC37D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81029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<sst xmlns="http://schemas.openxmlformats.org/spreadsheetml/2006/main" count="62" uniqueCount="61">
  <si>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</si>
  <si>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</si>
  <si>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</si>
  <si>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</si>
  <si>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</si>
  <si>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</si>
  <si>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</si>
  <si>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</si>
  <si>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</si>
  <si>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</si>
  <si>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</si>
  <si>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</si>
  <si>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</si>
  <si>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</si>
  <si>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</si>
  <si>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</si>
  <si>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</si>
  <si>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</si>
  <si>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</si>
  <si>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</si>
  <si>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</si>
  <si>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</si>
  <si>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</si>
  <si>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</si>
  <si>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</si>
  <si>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</si>
  <si>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</si>
  <si>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</si>
  <si>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</si>
  <si>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</si>
  <si>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</si>
  <si>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</si>
  <si>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</si>
  <si>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</si>
  <si>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</si>
  <si>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</si>
  <si>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</si>
  <si>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</si>
  <si>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</si>
  <si>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</si>
  <si>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</si>
  <si>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</si>
  <si>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</si>
  <si>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</si>
  <si>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</si>
  <si>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</si>
  <si>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</si>
  <si>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</si>
  <si>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</si>
  <si>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</si>
  <si>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</si>
  <si>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</si>
  <si>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</si>
  <si>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</si>
  <si>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</si>
  <si>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</si>
  <si>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</si>
  <si>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</si>
  <si>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</si>
  <si>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INSTITUTO MUNICIPAL DE VIVIENDA DE SAN MIGUEL DE ALLENDE,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</si>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</sst>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26" zoomScaleNormal="100" zoomScaleSheetLayoutView="100" workbookViewId="0">
      <selection activeCell="C44" sqref="C4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17053233.449999999</v>
      </c>
      <c r="C5" s="18">
        <v>15178290.279999999</v>
      </c>
      <c r="D5" s="9" t="s">
        <v>36</v>
      </c>
      <c r="E5" s="18">
        <v>187256.6</v>
      </c>
      <c r="F5" s="21">
        <v>216309.19</v>
      </c>
    </row>
    <row r="6" spans="1:6" x14ac:dyDescent="0.2">
      <c r="A6" s="9" t="s">
        <v>23</v>
      </c>
      <c r="B6" s="18">
        <v>289869.62</v>
      </c>
      <c r="C6" s="18">
        <v>289869.62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18560</v>
      </c>
      <c r="C7" s="18">
        <v>18560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172800.01</v>
      </c>
      <c r="C8" s="18">
        <v>172800.01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50000</v>
      </c>
      <c r="F10" s="21">
        <v>50000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17534463.080000002</v>
      </c>
      <c r="C13" s="20">
        <f>SUM(C5:C11)</f>
        <v>15659519.909999998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237256.6</v>
      </c>
      <c r="F14" s="25">
        <f>SUM(F5:F12)</f>
        <v>266309.19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44000005.479999997</v>
      </c>
      <c r="C16" s="18">
        <v>44000005.479999997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294242.92</v>
      </c>
      <c r="C17" s="18">
        <v>740846.79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16110899.4</v>
      </c>
      <c r="C18" s="18">
        <v>16110899.4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1145740.3400000001</v>
      </c>
      <c r="C19" s="18">
        <v>1145740.3400000001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11427.16</v>
      </c>
      <c r="C20" s="18">
        <v>11427.16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-1856650.26</v>
      </c>
      <c r="C21" s="18">
        <v>-1821024.02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59705665.039999999</v>
      </c>
      <c r="C26" s="20">
        <f>SUM(C16:C24)</f>
        <v>60187895.149999991</v>
      </c>
      <c r="D26" s="12" t="s">
        <v>49</v>
      </c>
      <c r="E26" s="20">
        <f>SUM(E24+E14)</f>
        <v>237256.6</v>
      </c>
      <c r="F26" s="25">
        <f>SUM(F14+F24)</f>
        <v>266309.19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77240128.120000005</v>
      </c>
      <c r="C28" s="20">
        <f>C13+C26</f>
        <v>75847415.059999987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23873095.739999998</v>
      </c>
      <c r="F30" s="25">
        <f>SUM(F31:F33)</f>
        <v>23873095.739999998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23873095.739999998</v>
      </c>
      <c r="F32" s="21">
        <v>23873095.739999998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53129775.780000001</v>
      </c>
      <c r="F35" s="25">
        <f>SUM(F36:F40)</f>
        <v>51708010.129999995</v>
      </c>
    </row>
    <row r="36" spans="1:6" x14ac:dyDescent="0.2">
      <c r="A36" s="13"/>
      <c r="B36" s="14"/>
      <c r="C36" s="15"/>
      <c r="D36" s="9" t="s">
        <v>60</v>
      </c>
      <c r="E36" s="18">
        <v>1421765.65</v>
      </c>
      <c r="F36" s="21">
        <v>1284084.5</v>
      </c>
    </row>
    <row r="37" spans="1:6" x14ac:dyDescent="0.2">
      <c r="A37" s="13"/>
      <c r="B37" s="14"/>
      <c r="C37" s="15"/>
      <c r="D37" s="9" t="s">
        <v>14</v>
      </c>
      <c r="E37" s="18">
        <v>13438046.98</v>
      </c>
      <c r="F37" s="21">
        <v>12153962.48</v>
      </c>
    </row>
    <row r="38" spans="1:6" x14ac:dyDescent="0.2">
      <c r="A38" s="13"/>
      <c r="B38" s="14"/>
      <c r="C38" s="15"/>
      <c r="D38" s="9" t="s">
        <v>3</v>
      </c>
      <c r="E38" s="18">
        <v>39656038.100000001</v>
      </c>
      <c r="F38" s="21">
        <v>39656038.100000001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-1386074.95</v>
      </c>
      <c r="F40" s="21">
        <v>-1386074.95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77002871.519999996</v>
      </c>
      <c r="F46" s="25">
        <f>SUM(F42+F35+F30)</f>
        <v>75581105.86999999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77240128.11999999</v>
      </c>
      <c r="F48" s="20">
        <f>F46+F26</f>
        <v>75847415.059999987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LUIS MANUEL</cp:lastModifiedBy>
  <cp:lastPrinted>2018-03-04T05:00:29Z</cp:lastPrinted>
  <dcterms:created xsi:type="dcterms:W3CDTF">2012-12-11T20:26:08Z</dcterms:created>
  <dcterms:modified xsi:type="dcterms:W3CDTF">2026-07-24T01:56:54Z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