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01.2026\"/>
    </mc:Choice>
  </mc:AlternateContent>
  <xr:revisionPtr revIDLastSave="0" documentId="13_ncr:1_{1D9969A5-8F9C-42C2-8678-7171E2BD86C4}" xr6:coauthVersionLast="46" xr6:coauthVersionMax="46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<sst xmlns="http://schemas.openxmlformats.org/spreadsheetml/2006/main" count="189" uniqueCount="136">
  <si>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</si>
  <si>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</si>
  <si>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</si>
  <si>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</si>
  <si>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</si>
  <si>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</si>
  <si>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</si>
  <si>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</si>
  <si>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</si>
  <si>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</si>
  <si>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</si>
  <si>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</si>
  <si>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</si>
  <si>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</si>
  <si>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</si>
  <si>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</si>
  <si>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</si>
  <si>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</si>
  <si>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</si>
  <si>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</si>
  <si>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</si>
  <si>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</si>
  <si>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</si>
  <si>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</si>
  <si>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</si>
  <si>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</si>
  <si>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</si>
  <si>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</si>
  <si>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</si>
  <si>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</si>
  <si>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</si>
  <si>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</si>
  <si>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</si>
  <si>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</si>
  <si>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</si>
  <si>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</si>
  <si>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</si>
  <si>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</si>
  <si>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</si>
  <si>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</si>
  <si>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</si>
  <si>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</si>
  <si>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</si>
  <si>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</si>
  <si>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</si>
  <si>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</si>
  <si>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</si>
  <si>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</si>
  <si>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</si>
  <si>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</si>
  <si>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</si>
  <si>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</si>
  <si>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</si>
  <si>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</si>
  <si>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</si>
  <si>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</si>
  <si>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</si>
  <si>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</si>
  <si>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</si>
  <si>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</si>
  <si>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</si>
  <si>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</si>
  <si>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</si>
  <si>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</si>
  <si>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</si>
  <si>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</si>
  <si>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</si>
  <si>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</si>
  <si>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</si>
  <si>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</si>
  <si>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</si>
  <si>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</si>
  <si>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</si>
  <si>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</si>
  <si>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</si>
  <si>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</si>
  <si>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</si>
  <si>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</si>
  <si>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</si>
  <si>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</si>
  <si>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</si>
  <si>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</si>
  <si>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</si>
  <si>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</si>
  <si>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</si>
  <si>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</si>
  <si>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</si>
  <si>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</si>
  <si>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</si>
  <si>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</si>
  <si>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</si>
  <si>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</si>
  <si>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</si>
  <si>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</si>
  <si>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</si>
  <si>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</si>
  <si>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</si>
  <si>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</si>
  <si>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</si>
  <si>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</si>
  <si>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</si>
  <si>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</si>
  <si>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</si>
  <si>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</si>
  <si>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</si>
  <si>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</si>
  <si>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</si>
  <si>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</si>
  <si>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</si>
  <si>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</si>
  <si>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</si>
  <si>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</si>
  <si>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</si>
  <si>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</si>
  <si>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</si>
  <si>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</si>
  <si>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</si>
  <si>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</si>
  <si>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</si>
  <si>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</si>
  <si>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</si>
  <si>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</si>
  <si>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</si>
  <si>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</si>
  <si>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</si>
  <si>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</si>
  <si>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</si>
  <si>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</si>
  <si>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</si>
  <si>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</si>
  <si>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</si>
  <si>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VIVIENDA DE SAN MIGUEL DE ALLENDE, GTO.
Estado Analítico del Ejercicio del Presupuesto de Egresos
Clasificación por Objeto del Gasto (Capítulo y Concepto)
Del 1 de Enero al 31 de Marzo de 2026
(Cifras en Pesos)</t>
  </si>
  <si>
    <t>INSTITUTO MUNICIPAL DE VIVIENDA DE SAN MIGUEL DE ALLENDE, GTO.
Estado Analítico del Ejercicio del Presupuesto de Egresos
Clasificación Económica (por Tipo de Gasto)
Del 1 de Enero al 31 de Marzo de 2026
(Cifras en Pesos)</t>
  </si>
  <si>
    <t>31120M33V010000 AREA ADMINISTRATIVA</t>
  </si>
  <si>
    <t>INSTITUTO MUNICIPAL DE VIVIENDA DE SAN MIGUEL DE ALLENDE, GTO.
Estado Analítico del Ejercicio del Presupuesto de Egresos
Clasificación Administrativa
Del 1 de Enero al 31 de Marzo de 2026
(Cifras en Pesos)</t>
  </si>
  <si>
    <t>INSTITUTO MUNICIPAL DE VIVIENDA DE SAN MIGUEL DE ALLENDE,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</si>
</sst>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53</xdr:row>
      <xdr:rowOff>0</xdr:rowOff>
    </xdr:from>
    <xdr:to>
      <xdr:col>4</xdr:col>
      <xdr:colOff>952500</xdr:colOff>
      <xdr:row>60</xdr:row>
      <xdr:rowOff>22691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CF258E-F793-44D9-9081-22A2056B7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10058400"/>
          <a:ext cx="6219825" cy="1022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6</xdr:col>
      <xdr:colOff>608528</xdr:colOff>
      <xdr:row>33</xdr:row>
      <xdr:rowOff>123649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400B5B-F20A-4ADB-A821-BF247EDD5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86225"/>
          <a:ext cx="8571428" cy="14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5</xdr:col>
      <xdr:colOff>703778</xdr:colOff>
      <xdr:row>91</xdr:row>
      <xdr:rowOff>123649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08B34C-1881-4D8B-9037-FCA286D6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506325"/>
          <a:ext cx="8571428" cy="1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4</xdr:col>
      <xdr:colOff>913328</xdr:colOff>
      <xdr:row>55</xdr:row>
      <xdr:rowOff>123649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891835-4E9A-46B2-8D14-268F387F8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24725"/>
          <a:ext cx="8571428" cy="14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34" workbookViewId="0">
      <selection activeCell="F59" sqref="F5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6795672.6600000001</v>
      </c>
      <c r="C5" s="23">
        <v>0</v>
      </c>
      <c r="D5" s="23">
        <f>B5+C5</f>
        <v>6795672.6600000001</v>
      </c>
      <c r="E5" s="23">
        <v>977871.75</v>
      </c>
      <c r="F5" s="23">
        <v>973992.78</v>
      </c>
      <c r="G5" s="23">
        <f>D5-E5</f>
        <v>5817800.9100000001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6795672.6600000001</v>
      </c>
      <c r="C14" s="24">
        <f t="shared" si="4"/>
        <v>0</v>
      </c>
      <c r="D14" s="24">
        <f t="shared" si="4"/>
        <v>6795672.6600000001</v>
      </c>
      <c r="E14" s="24">
        <f t="shared" si="4"/>
        <v>977871.75</v>
      </c>
      <c r="F14" s="24">
        <f t="shared" si="4"/>
        <v>973992.78</v>
      </c>
      <c r="G14" s="24">
        <f t="shared" si="4"/>
        <v>5817800.9100000001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6795672.6600000001</v>
      </c>
      <c r="C46" s="23">
        <v>0</v>
      </c>
      <c r="D46" s="23">
        <f t="shared" ref="D46" si="12">B46+C46</f>
        <v>6795672.6600000001</v>
      </c>
      <c r="E46" s="23">
        <v>977871.75</v>
      </c>
      <c r="F46" s="23">
        <v>973992.78</v>
      </c>
      <c r="G46" s="23">
        <f t="shared" ref="G46" si="13">D46-E46</f>
        <v>5817800.9100000001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6795672.6600000001</v>
      </c>
      <c r="C48" s="24">
        <f t="shared" si="14"/>
        <v>0</v>
      </c>
      <c r="D48" s="24">
        <f t="shared" si="14"/>
        <v>6795672.6600000001</v>
      </c>
      <c r="E48" s="24">
        <f t="shared" si="14"/>
        <v>977871.75</v>
      </c>
      <c r="F48" s="24">
        <f t="shared" si="14"/>
        <v>973992.78</v>
      </c>
      <c r="G48" s="24">
        <f t="shared" si="14"/>
        <v>5817800.9100000001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opLeftCell="A10" zoomScaleNormal="100" workbookViewId="0">
      <selection activeCell="A25" sqref="A2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6795672.6600000001</v>
      </c>
      <c r="C5" s="23">
        <v>0</v>
      </c>
      <c r="D5" s="23">
        <f>B5+C5</f>
        <v>6795672.6600000001</v>
      </c>
      <c r="E5" s="23">
        <v>977871.75</v>
      </c>
      <c r="F5" s="23">
        <v>973992.78</v>
      </c>
      <c r="G5" s="23">
        <f>D5-E5</f>
        <v>5817800.9100000001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6795672.6600000001</v>
      </c>
      <c r="C15" s="26">
        <f t="shared" si="0"/>
        <v>0</v>
      </c>
      <c r="D15" s="26">
        <f t="shared" si="0"/>
        <v>6795672.6600000001</v>
      </c>
      <c r="E15" s="26">
        <f t="shared" si="0"/>
        <v>977871.75</v>
      </c>
      <c r="F15" s="26">
        <f t="shared" si="0"/>
        <v>973992.78</v>
      </c>
      <c r="G15" s="26">
        <f t="shared" si="0"/>
        <v>5817800.9100000001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64" workbookViewId="0">
      <selection activeCell="A83" sqref="A8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4133392.04</v>
      </c>
      <c r="C4" s="27">
        <f>SUM(C5:C11)</f>
        <v>0</v>
      </c>
      <c r="D4" s="27">
        <f>B4+C4</f>
        <v>4133392.04</v>
      </c>
      <c r="E4" s="27">
        <f>SUM(E5:E11)</f>
        <v>351608.37</v>
      </c>
      <c r="F4" s="27">
        <f>SUM(F5:F11)</f>
        <v>351608.37</v>
      </c>
      <c r="G4" s="27">
        <f>D4-E4</f>
        <v>3781783.67</v>
      </c>
    </row>
    <row r="5" spans="1:8" x14ac:dyDescent="0.2">
      <c r="A5" s="11" t="s">
        <v>64</v>
      </c>
      <c r="B5" s="23">
        <v>2755242.04</v>
      </c>
      <c r="C5" s="23">
        <v>0</v>
      </c>
      <c r="D5" s="23">
        <f t="shared" ref="D5:D68" si="0">B5+C5</f>
        <v>2755242.04</v>
      </c>
      <c r="E5" s="23">
        <v>289808.37</v>
      </c>
      <c r="F5" s="23">
        <v>289808.37</v>
      </c>
      <c r="G5" s="23">
        <f t="shared" ref="G5:G68" si="1">D5-E5</f>
        <v>2465433.67</v>
      </c>
      <c r="H5" s="6">
        <v>1100</v>
      </c>
    </row>
    <row r="6" spans="1:8" x14ac:dyDescent="0.2">
      <c r="A6" s="11" t="s">
        <v>65</v>
      </c>
      <c r="B6" s="23">
        <v>492750</v>
      </c>
      <c r="C6" s="23">
        <v>0</v>
      </c>
      <c r="D6" s="23">
        <f t="shared" si="0"/>
        <v>492750</v>
      </c>
      <c r="E6" s="23">
        <v>52200</v>
      </c>
      <c r="F6" s="23">
        <v>52200</v>
      </c>
      <c r="G6" s="23">
        <f t="shared" si="1"/>
        <v>440550</v>
      </c>
      <c r="H6" s="6">
        <v>1200</v>
      </c>
    </row>
    <row r="7" spans="1:8" x14ac:dyDescent="0.2">
      <c r="A7" s="11" t="s">
        <v>66</v>
      </c>
      <c r="B7" s="23">
        <v>399000</v>
      </c>
      <c r="C7" s="23">
        <v>0</v>
      </c>
      <c r="D7" s="23">
        <f t="shared" si="0"/>
        <v>399000</v>
      </c>
      <c r="E7" s="23">
        <v>0</v>
      </c>
      <c r="F7" s="23">
        <v>0</v>
      </c>
      <c r="G7" s="23">
        <f t="shared" si="1"/>
        <v>399000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486400</v>
      </c>
      <c r="C9" s="23">
        <v>0</v>
      </c>
      <c r="D9" s="23">
        <f t="shared" si="0"/>
        <v>486400</v>
      </c>
      <c r="E9" s="23">
        <v>9600</v>
      </c>
      <c r="F9" s="23">
        <v>9600</v>
      </c>
      <c r="G9" s="23">
        <f t="shared" si="1"/>
        <v>476800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569000</v>
      </c>
      <c r="C12" s="28">
        <f>SUM(C13:C21)</f>
        <v>0</v>
      </c>
      <c r="D12" s="28">
        <f t="shared" si="0"/>
        <v>569000</v>
      </c>
      <c r="E12" s="28">
        <f>SUM(E13:E21)</f>
        <v>55670.94</v>
      </c>
      <c r="F12" s="28">
        <f>SUM(F13:F21)</f>
        <v>55670.94</v>
      </c>
      <c r="G12" s="28">
        <f t="shared" si="1"/>
        <v>513329.06</v>
      </c>
      <c r="H12" s="10">
        <v>0</v>
      </c>
    </row>
    <row r="13" spans="1:8" x14ac:dyDescent="0.2">
      <c r="A13" s="11" t="s">
        <v>69</v>
      </c>
      <c r="B13" s="23">
        <v>198000</v>
      </c>
      <c r="C13" s="23">
        <v>0</v>
      </c>
      <c r="D13" s="23">
        <f t="shared" si="0"/>
        <v>198000</v>
      </c>
      <c r="E13" s="23">
        <v>4972.25</v>
      </c>
      <c r="F13" s="23">
        <v>4972.25</v>
      </c>
      <c r="G13" s="23">
        <f t="shared" si="1"/>
        <v>193027.75</v>
      </c>
      <c r="H13" s="6">
        <v>2100</v>
      </c>
    </row>
    <row r="14" spans="1:8" x14ac:dyDescent="0.2">
      <c r="A14" s="11" t="s">
        <v>70</v>
      </c>
      <c r="B14" s="23">
        <v>9000</v>
      </c>
      <c r="C14" s="23">
        <v>0</v>
      </c>
      <c r="D14" s="23">
        <f t="shared" si="0"/>
        <v>9000</v>
      </c>
      <c r="E14" s="23">
        <v>417</v>
      </c>
      <c r="F14" s="23">
        <v>417</v>
      </c>
      <c r="G14" s="23">
        <f t="shared" si="1"/>
        <v>8583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216000</v>
      </c>
      <c r="C17" s="23">
        <v>0</v>
      </c>
      <c r="D17" s="23">
        <f t="shared" si="0"/>
        <v>216000</v>
      </c>
      <c r="E17" s="23">
        <v>31113.82</v>
      </c>
      <c r="F17" s="23">
        <v>31113.82</v>
      </c>
      <c r="G17" s="23">
        <f t="shared" si="1"/>
        <v>184886.18</v>
      </c>
      <c r="H17" s="6">
        <v>2500</v>
      </c>
    </row>
    <row r="18" spans="1:8" x14ac:dyDescent="0.2">
      <c r="A18" s="11" t="s">
        <v>74</v>
      </c>
      <c r="B18" s="23">
        <v>96000</v>
      </c>
      <c r="C18" s="23">
        <v>0</v>
      </c>
      <c r="D18" s="23">
        <f t="shared" si="0"/>
        <v>96000</v>
      </c>
      <c r="E18" s="23">
        <v>19167.87</v>
      </c>
      <c r="F18" s="23">
        <v>19167.87</v>
      </c>
      <c r="G18" s="23">
        <f t="shared" si="1"/>
        <v>76832.13</v>
      </c>
      <c r="H18" s="6">
        <v>2600</v>
      </c>
    </row>
    <row r="19" spans="1:8" x14ac:dyDescent="0.2">
      <c r="A19" s="11" t="s">
        <v>75</v>
      </c>
      <c r="B19" s="23">
        <v>20000</v>
      </c>
      <c r="C19" s="23">
        <v>0</v>
      </c>
      <c r="D19" s="23">
        <f t="shared" si="0"/>
        <v>20000</v>
      </c>
      <c r="E19" s="23">
        <v>0</v>
      </c>
      <c r="F19" s="23">
        <v>0</v>
      </c>
      <c r="G19" s="23">
        <f t="shared" si="1"/>
        <v>20000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30000</v>
      </c>
      <c r="C21" s="23">
        <v>0</v>
      </c>
      <c r="D21" s="23">
        <f t="shared" si="0"/>
        <v>30000</v>
      </c>
      <c r="E21" s="23">
        <v>0</v>
      </c>
      <c r="F21" s="23">
        <v>0</v>
      </c>
      <c r="G21" s="23">
        <f t="shared" si="1"/>
        <v>30000</v>
      </c>
      <c r="H21" s="6">
        <v>2900</v>
      </c>
    </row>
    <row r="22" spans="1:8" x14ac:dyDescent="0.2">
      <c r="A22" s="9" t="s">
        <v>61</v>
      </c>
      <c r="B22" s="28">
        <f>SUM(B23:B31)</f>
        <v>2093280.6199999999</v>
      </c>
      <c r="C22" s="28">
        <f>SUM(C23:C31)</f>
        <v>0</v>
      </c>
      <c r="D22" s="28">
        <f t="shared" si="0"/>
        <v>2093280.6199999999</v>
      </c>
      <c r="E22" s="28">
        <f>SUM(E23:E31)</f>
        <v>570592.43999999994</v>
      </c>
      <c r="F22" s="28">
        <f>SUM(F23:F31)</f>
        <v>566713.47</v>
      </c>
      <c r="G22" s="28">
        <f t="shared" si="1"/>
        <v>1522688.18</v>
      </c>
      <c r="H22" s="10">
        <v>0</v>
      </c>
    </row>
    <row r="23" spans="1:8" x14ac:dyDescent="0.2">
      <c r="A23" s="11" t="s">
        <v>78</v>
      </c>
      <c r="B23" s="23">
        <v>47000</v>
      </c>
      <c r="C23" s="23">
        <v>0</v>
      </c>
      <c r="D23" s="23">
        <f t="shared" si="0"/>
        <v>47000</v>
      </c>
      <c r="E23" s="23">
        <v>6305.97</v>
      </c>
      <c r="F23" s="23">
        <v>6305.97</v>
      </c>
      <c r="G23" s="23">
        <f t="shared" si="1"/>
        <v>40694.03</v>
      </c>
      <c r="H23" s="6">
        <v>3100</v>
      </c>
    </row>
    <row r="24" spans="1:8" x14ac:dyDescent="0.2">
      <c r="A24" s="11" t="s">
        <v>79</v>
      </c>
      <c r="B24" s="23">
        <v>84000</v>
      </c>
      <c r="C24" s="23">
        <v>0</v>
      </c>
      <c r="D24" s="23">
        <f t="shared" si="0"/>
        <v>84000</v>
      </c>
      <c r="E24" s="23">
        <v>17400</v>
      </c>
      <c r="F24" s="23">
        <v>17400</v>
      </c>
      <c r="G24" s="23">
        <f t="shared" si="1"/>
        <v>66600</v>
      </c>
      <c r="H24" s="6">
        <v>3200</v>
      </c>
    </row>
    <row r="25" spans="1:8" x14ac:dyDescent="0.2">
      <c r="A25" s="11" t="s">
        <v>80</v>
      </c>
      <c r="B25" s="23">
        <v>1539743.96</v>
      </c>
      <c r="C25" s="23">
        <v>0</v>
      </c>
      <c r="D25" s="23">
        <f t="shared" si="0"/>
        <v>1539743.96</v>
      </c>
      <c r="E25" s="23">
        <v>455146.1</v>
      </c>
      <c r="F25" s="23">
        <v>455146.1</v>
      </c>
      <c r="G25" s="23">
        <f t="shared" si="1"/>
        <v>1084597.8599999999</v>
      </c>
      <c r="H25" s="6">
        <v>3300</v>
      </c>
    </row>
    <row r="26" spans="1:8" x14ac:dyDescent="0.2">
      <c r="A26" s="11" t="s">
        <v>81</v>
      </c>
      <c r="B26" s="23">
        <v>63536.66</v>
      </c>
      <c r="C26" s="23">
        <v>0</v>
      </c>
      <c r="D26" s="23">
        <f t="shared" si="0"/>
        <v>63536.66</v>
      </c>
      <c r="E26" s="23">
        <v>5591.73</v>
      </c>
      <c r="F26" s="23">
        <v>5591.73</v>
      </c>
      <c r="G26" s="23">
        <f t="shared" si="1"/>
        <v>57944.930000000008</v>
      </c>
      <c r="H26" s="6">
        <v>3400</v>
      </c>
    </row>
    <row r="27" spans="1:8" x14ac:dyDescent="0.2">
      <c r="A27" s="11" t="s">
        <v>82</v>
      </c>
      <c r="B27" s="23">
        <v>151200</v>
      </c>
      <c r="C27" s="23">
        <v>0</v>
      </c>
      <c r="D27" s="23">
        <f t="shared" si="0"/>
        <v>151200</v>
      </c>
      <c r="E27" s="23">
        <v>71132.479999999996</v>
      </c>
      <c r="F27" s="23">
        <v>71132.479999999996</v>
      </c>
      <c r="G27" s="23">
        <f t="shared" si="1"/>
        <v>80067.520000000004</v>
      </c>
      <c r="H27" s="6">
        <v>3500</v>
      </c>
    </row>
    <row r="28" spans="1:8" x14ac:dyDescent="0.2">
      <c r="A28" s="11" t="s">
        <v>129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83</v>
      </c>
      <c r="B29" s="23">
        <v>21000</v>
      </c>
      <c r="C29" s="23">
        <v>0</v>
      </c>
      <c r="D29" s="23">
        <f t="shared" si="0"/>
        <v>21000</v>
      </c>
      <c r="E29" s="23">
        <v>533.99</v>
      </c>
      <c r="F29" s="23">
        <v>533.99</v>
      </c>
      <c r="G29" s="23">
        <f t="shared" si="1"/>
        <v>20466.009999999998</v>
      </c>
      <c r="H29" s="6">
        <v>3700</v>
      </c>
    </row>
    <row r="30" spans="1:8" x14ac:dyDescent="0.2">
      <c r="A30" s="11" t="s">
        <v>84</v>
      </c>
      <c r="B30" s="23">
        <v>34000</v>
      </c>
      <c r="C30" s="23">
        <v>0</v>
      </c>
      <c r="D30" s="23">
        <f t="shared" si="0"/>
        <v>34000</v>
      </c>
      <c r="E30" s="23">
        <v>461.92</v>
      </c>
      <c r="F30" s="23">
        <v>461.92</v>
      </c>
      <c r="G30" s="23">
        <f t="shared" si="1"/>
        <v>33538.080000000002</v>
      </c>
      <c r="H30" s="6">
        <v>3800</v>
      </c>
    </row>
    <row r="31" spans="1:8" x14ac:dyDescent="0.2">
      <c r="A31" s="11" t="s">
        <v>18</v>
      </c>
      <c r="B31" s="23">
        <v>152800</v>
      </c>
      <c r="C31" s="23">
        <v>0</v>
      </c>
      <c r="D31" s="23">
        <f t="shared" si="0"/>
        <v>152800</v>
      </c>
      <c r="E31" s="23">
        <v>14020.25</v>
      </c>
      <c r="F31" s="23">
        <v>10141.280000000001</v>
      </c>
      <c r="G31" s="23">
        <f t="shared" si="1"/>
        <v>138779.75</v>
      </c>
      <c r="H31" s="6">
        <v>3900</v>
      </c>
    </row>
    <row r="32" spans="1:8" x14ac:dyDescent="0.2">
      <c r="A32" s="9" t="s">
        <v>121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  <c r="H42" s="10">
        <v>0</v>
      </c>
    </row>
    <row r="43" spans="1:8" x14ac:dyDescent="0.2">
      <c r="A43" s="3" t="s">
        <v>92</v>
      </c>
      <c r="B43" s="23">
        <v>0</v>
      </c>
      <c r="C43" s="23">
        <v>0</v>
      </c>
      <c r="D43" s="23">
        <f t="shared" si="0"/>
        <v>0</v>
      </c>
      <c r="E43" s="23">
        <v>0</v>
      </c>
      <c r="F43" s="23">
        <v>0</v>
      </c>
      <c r="G43" s="23">
        <f t="shared" si="1"/>
        <v>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6795672.6600000001</v>
      </c>
      <c r="C76" s="26">
        <f t="shared" si="4"/>
        <v>0</v>
      </c>
      <c r="D76" s="26">
        <f t="shared" si="4"/>
        <v>6795672.6600000001</v>
      </c>
      <c r="E76" s="26">
        <f t="shared" si="4"/>
        <v>977871.75</v>
      </c>
      <c r="F76" s="26">
        <f t="shared" si="4"/>
        <v>973992.78</v>
      </c>
      <c r="G76" s="26">
        <f t="shared" si="4"/>
        <v>5817800.9099999992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G56" sqref="G56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6795672.6600000001</v>
      </c>
      <c r="C15" s="28">
        <f t="shared" si="3"/>
        <v>0</v>
      </c>
      <c r="D15" s="28">
        <f t="shared" si="3"/>
        <v>6795672.6600000001</v>
      </c>
      <c r="E15" s="28">
        <f t="shared" si="3"/>
        <v>977871.75</v>
      </c>
      <c r="F15" s="28">
        <f t="shared" si="3"/>
        <v>973992.78</v>
      </c>
      <c r="G15" s="28">
        <f t="shared" si="3"/>
        <v>5817800.9100000001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6795672.6600000001</v>
      </c>
      <c r="C17" s="23">
        <v>0</v>
      </c>
      <c r="D17" s="23">
        <f t="shared" ref="D17:D22" si="5">B17+C17</f>
        <v>6795672.6600000001</v>
      </c>
      <c r="E17" s="23">
        <v>977871.75</v>
      </c>
      <c r="F17" s="23">
        <v>973992.78</v>
      </c>
      <c r="G17" s="23">
        <f t="shared" si="4"/>
        <v>5817800.9100000001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6795672.6600000001</v>
      </c>
      <c r="C41" s="24">
        <f t="shared" si="12"/>
        <v>0</v>
      </c>
      <c r="D41" s="24">
        <f t="shared" si="12"/>
        <v>6795672.6600000001</v>
      </c>
      <c r="E41" s="24">
        <f t="shared" si="12"/>
        <v>977871.75</v>
      </c>
      <c r="F41" s="24">
        <f t="shared" si="12"/>
        <v>973992.78</v>
      </c>
      <c r="G41" s="24">
        <f t="shared" si="12"/>
        <v>5817800.9100000001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Lorena Salgado</cp:lastModifiedBy>
  <cp:lastPrinted>2026-04-22T20:24:34Z</cp:lastPrinted>
  <dcterms:created xsi:type="dcterms:W3CDTF">2014-02-10T03:37:14Z</dcterms:created>
  <dcterms:modified xsi:type="dcterms:W3CDTF">2026-04-22T20:24:38Z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