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ANUAL 2025\"/>
    </mc:Choice>
  </mc:AlternateContent>
  <xr:revisionPtr revIDLastSave="0" documentId="13_ncr:1_{1CDA7720-988C-4AB8-97A7-8F2FFD5426FB}" xr6:coauthVersionLast="47" xr6:coauthVersionMax="47" xr10:uidLastSave="{00000000-0000-0000-0000-000000000000}"/>
  <bookViews>
    <workbookView xWindow="0" yWindow="360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<sst xmlns="http://schemas.openxmlformats.org/spreadsheetml/2006/main" count="62" uniqueCount="61">
  <si>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</si>
  <si>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</si>
  <si>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</si>
  <si>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</si>
  <si>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</si>
  <si>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</si>
  <si>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</si>
  <si>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</si>
  <si>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</si>
  <si>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</si>
  <si>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</si>
  <si>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</si>
  <si>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</si>
  <si>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</si>
  <si>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</si>
  <si>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</si>
  <si>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</si>
  <si>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</si>
  <si>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</si>
  <si>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</si>
  <si>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</si>
  <si>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</si>
  <si>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</si>
  <si>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</si>
  <si>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</si>
  <si>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</si>
  <si>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</si>
  <si>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</si>
  <si>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</si>
  <si>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</si>
  <si>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</si>
  <si>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</si>
  <si>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</si>
  <si>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</si>
  <si>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</si>
  <si>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</si>
  <si>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</si>
  <si>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</si>
  <si>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</si>
  <si>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</si>
  <si>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</si>
  <si>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</si>
  <si>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</si>
  <si>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</si>
  <si>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</si>
  <si>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</si>
  <si>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</si>
  <si>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</si>
  <si>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</si>
  <si>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</si>
  <si>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</si>
  <si>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</si>
  <si>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</si>
  <si>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</si>
  <si>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</si>
  <si>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</si>
  <si>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</si>
  <si>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</si>
  <si>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</si>
  <si>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</si>
  <si>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DE VIVIENDA DE SAN MIGUEL DE ALLENDE,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</si>
</sst>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1226820</xdr:colOff>
      <xdr:row>57</xdr:row>
      <xdr:rowOff>38100</xdr:rowOff>
    </xdr:from>
    <xdr:to>
      <xdr:col>4</xdr:col>
      <xdr:colOff>742950</xdr:colOff>
      <xdr:row>61</xdr:row>
      <xdr:rowOff>32573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281B2C-85A6-428C-908E-B1C6A2084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6820" y="8290560"/>
          <a:ext cx="7806690" cy="51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40" zoomScaleNormal="100" zoomScaleSheetLayoutView="100" workbookViewId="0">
      <selection activeCell="D54" sqref="D54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15178290.279999999</v>
      </c>
      <c r="C5" s="18">
        <v>12421541.68</v>
      </c>
      <c r="D5" s="9" t="s">
        <v>36</v>
      </c>
      <c r="E5" s="18">
        <v>216309.19</v>
      </c>
      <c r="F5" s="21">
        <v>151339.20000000001</v>
      </c>
    </row>
    <row r="6" spans="1:6" x14ac:dyDescent="0.2">
      <c r="A6" s="9" t="s">
        <v>23</v>
      </c>
      <c r="B6" s="18">
        <v>289869.62</v>
      </c>
      <c r="C6" s="18">
        <v>289869.62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18560</v>
      </c>
      <c r="C7" s="18">
        <v>18560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172800.01</v>
      </c>
      <c r="C8" s="18">
        <v>172800.01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0.399999999999999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50000</v>
      </c>
      <c r="F10" s="21">
        <v>50000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15659519.909999998</v>
      </c>
      <c r="C13" s="20">
        <f>SUM(C5:C11)</f>
        <v>12902771.309999999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266309.19</v>
      </c>
      <c r="F14" s="25">
        <f>SUM(F5:F12)</f>
        <v>201339.2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44000005.479999997</v>
      </c>
      <c r="C16" s="18">
        <v>44000005.479999997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740846.79</v>
      </c>
      <c r="C17" s="18">
        <v>2068324.73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16110899.4</v>
      </c>
      <c r="C18" s="18">
        <v>16110899.4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1145740.3400000001</v>
      </c>
      <c r="C19" s="18">
        <v>1145740.3400000001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11427.16</v>
      </c>
      <c r="C20" s="18">
        <v>11427.16</v>
      </c>
      <c r="D20" s="9" t="s">
        <v>41</v>
      </c>
      <c r="E20" s="18">
        <v>0</v>
      </c>
      <c r="F20" s="21">
        <v>0</v>
      </c>
    </row>
    <row r="21" spans="1:6" ht="20.399999999999999" x14ac:dyDescent="0.2">
      <c r="A21" s="9" t="s">
        <v>33</v>
      </c>
      <c r="B21" s="18">
        <v>-1821024.02</v>
      </c>
      <c r="C21" s="18">
        <v>-1740807.85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60187895.149999991</v>
      </c>
      <c r="C26" s="20">
        <f>SUM(C16:C24)</f>
        <v>61595589.25999999</v>
      </c>
      <c r="D26" s="12" t="s">
        <v>50</v>
      </c>
      <c r="E26" s="20">
        <f>SUM(E24+E14)</f>
        <v>266309.19</v>
      </c>
      <c r="F26" s="25">
        <f>SUM(F14+F24)</f>
        <v>201339.2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75847415.059999987</v>
      </c>
      <c r="C28" s="20">
        <f>C13+C26</f>
        <v>74498360.569999993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23873095.739999998</v>
      </c>
      <c r="F30" s="25">
        <f>SUM(F31:F33)</f>
        <v>23873095.739999998</v>
      </c>
    </row>
    <row r="31" spans="1:6" x14ac:dyDescent="0.2">
      <c r="A31" s="13"/>
      <c r="B31" s="14"/>
      <c r="C31" s="15"/>
      <c r="D31" s="9" t="s">
        <v>2</v>
      </c>
      <c r="E31" s="18">
        <v>0</v>
      </c>
      <c r="F31" s="21">
        <v>0</v>
      </c>
    </row>
    <row r="32" spans="1:6" x14ac:dyDescent="0.2">
      <c r="A32" s="13"/>
      <c r="B32" s="14"/>
      <c r="C32" s="15"/>
      <c r="D32" s="9" t="s">
        <v>13</v>
      </c>
      <c r="E32" s="18">
        <v>23873095.739999998</v>
      </c>
      <c r="F32" s="21">
        <v>23873095.739999998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51708010.129999995</v>
      </c>
      <c r="F35" s="25">
        <f>SUM(F36:F40)</f>
        <v>50423925.629999995</v>
      </c>
    </row>
    <row r="36" spans="1:6" x14ac:dyDescent="0.2">
      <c r="A36" s="13"/>
      <c r="B36" s="14"/>
      <c r="C36" s="15"/>
      <c r="D36" s="9" t="s">
        <v>46</v>
      </c>
      <c r="E36" s="18">
        <v>1284084.5</v>
      </c>
      <c r="F36" s="21">
        <v>952881.4</v>
      </c>
    </row>
    <row r="37" spans="1:6" x14ac:dyDescent="0.2">
      <c r="A37" s="13"/>
      <c r="B37" s="14"/>
      <c r="C37" s="15"/>
      <c r="D37" s="9" t="s">
        <v>14</v>
      </c>
      <c r="E37" s="18">
        <v>12153962.48</v>
      </c>
      <c r="F37" s="21">
        <v>11201081.08</v>
      </c>
    </row>
    <row r="38" spans="1:6" x14ac:dyDescent="0.2">
      <c r="A38" s="13"/>
      <c r="B38" s="14"/>
      <c r="C38" s="15"/>
      <c r="D38" s="9" t="s">
        <v>3</v>
      </c>
      <c r="E38" s="18">
        <v>39656038.100000001</v>
      </c>
      <c r="F38" s="21">
        <v>39656038.100000001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-1386074.95</v>
      </c>
      <c r="F40" s="21">
        <v>-1386074.95</v>
      </c>
    </row>
    <row r="41" spans="1:6" x14ac:dyDescent="0.2">
      <c r="A41" s="13"/>
      <c r="B41" s="14"/>
      <c r="C41" s="15"/>
      <c r="D41" s="10"/>
      <c r="E41" s="19"/>
      <c r="F41" s="23"/>
    </row>
    <row r="42" spans="1:6" ht="20.399999999999999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75581105.86999999</v>
      </c>
      <c r="F46" s="25">
        <f>SUM(F42+F35+F30)</f>
        <v>74297021.36999999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75847415.059999987</v>
      </c>
      <c r="F48" s="20">
        <f>F46+F26</f>
        <v>74498360.569999993</v>
      </c>
    </row>
    <row r="49" spans="1:6" x14ac:dyDescent="0.2">
      <c r="A49" s="13"/>
      <c r="B49" s="14"/>
      <c r="C49" s="14"/>
      <c r="D49" s="16"/>
      <c r="E49" s="15"/>
      <c r="F49" s="15"/>
    </row>
    <row r="51" spans="1:6" ht="13.2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José Arturo Rodríguez Hurtado</cp:lastModifiedBy>
  <cp:lastPrinted>2026-02-19T17:25:08Z</cp:lastPrinted>
  <dcterms:created xsi:type="dcterms:W3CDTF">2012-12-11T20:26:08Z</dcterms:created>
  <dcterms:modified xsi:type="dcterms:W3CDTF">2026-02-19T17:46:33Z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