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P. Lorena Salgado\Desktop\2024\SIRET 2024\SIRET CUENTA PUBLICA\"/>
    </mc:Choice>
  </mc:AlternateContent>
  <xr:revisionPtr revIDLastSave="0" documentId="8_{02E6CDE2-A9C2-4AD6-AEDB-CB628B3D148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2" l="1"/>
  <c r="C54" i="2" s="1"/>
  <c r="B55" i="2"/>
  <c r="B54" i="2"/>
  <c r="C49" i="2"/>
  <c r="C48" i="2" s="1"/>
  <c r="C59" i="2" s="1"/>
  <c r="C61" i="2" s="1"/>
  <c r="B49" i="2"/>
  <c r="B48" i="2"/>
  <c r="B59" i="2" s="1"/>
  <c r="B61" i="2" s="1"/>
  <c r="C41" i="2"/>
  <c r="B41" i="2"/>
  <c r="C36" i="2"/>
  <c r="C45" i="2" s="1"/>
  <c r="B36" i="2"/>
  <c r="B45" i="2" s="1"/>
  <c r="C16" i="2"/>
  <c r="C33" i="2" s="1"/>
  <c r="B16" i="2"/>
  <c r="B33" i="2" s="1"/>
  <c r="C4" i="2"/>
  <c r="B4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<sst xmlns="http://schemas.openxmlformats.org/spreadsheetml/2006/main" count="58" uniqueCount="50">
  <si>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</si>
  <si>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</si>
  <si>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</si>
  <si>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</si>
  <si>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</si>
  <si>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</si>
  <si>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</si>
  <si>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</si>
  <si>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</si>
  <si>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</si>
  <si>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</si>
  <si>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</si>
  <si>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</si>
  <si>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</si>
  <si>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</si>
  <si>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</si>
  <si>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</si>
  <si>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</si>
  <si>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</si>
  <si>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</si>
  <si>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</si>
  <si>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</si>
  <si>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</si>
  <si>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</si>
  <si>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</si>
  <si>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</si>
  <si>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</si>
  <si>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</si>
  <si>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</si>
  <si>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</si>
  <si>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</si>
  <si>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</si>
  <si>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</si>
  <si>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</si>
  <si>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</si>
  <si>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</si>
  <si>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</si>
  <si>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</si>
  <si>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</si>
  <si>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</si>
  <si>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</si>
  <si>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</si>
  <si>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</si>
  <si>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</si>
  <si>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</si>
  <si>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</si>
  <si>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</si>
  <si>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</si>
  <si>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</si>
  <si>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Instituto Municipal de Vivienda de San Miguel de Allende, Gto.
Estado de Flujos de Efectivo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</si>
</sst>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activeCell="B36" sqref="B36:C65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3" t="s">
        <v>0</v>
      </c>
      <c r="B2" s="2">
        <v>2024</v>
      </c>
      <c r="C2" s="2">
        <v>2023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SUM(B5:B14)</f>
        <v>7330461.0300000003</v>
      </c>
      <c r="C4" s="7">
        <f>SUM(C5:C14)</f>
        <v>7698845.1900000004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987752.3</v>
      </c>
      <c r="C9" s="9">
        <v>1075322.33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29572.49</v>
      </c>
      <c r="C11" s="9">
        <v>123522.86</v>
      </c>
    </row>
    <row r="12" spans="1:3" ht="22.5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6313136.2400000002</v>
      </c>
      <c r="C13" s="9">
        <v>6500000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f>SUM(B17:B32)</f>
        <v>6265237</v>
      </c>
      <c r="C16" s="7">
        <f>SUM(C17:C32)</f>
        <v>4130110.83</v>
      </c>
    </row>
    <row r="17" spans="1:3" ht="11.25" customHeight="1" x14ac:dyDescent="0.2">
      <c r="A17" s="8" t="s">
        <v>14</v>
      </c>
      <c r="B17" s="9">
        <v>3023686.47</v>
      </c>
      <c r="C17" s="9">
        <v>2855947.06</v>
      </c>
    </row>
    <row r="18" spans="1:3" ht="11.25" customHeight="1" x14ac:dyDescent="0.2">
      <c r="A18" s="8" t="s">
        <v>15</v>
      </c>
      <c r="B18" s="9">
        <v>303273.76</v>
      </c>
      <c r="C18" s="9">
        <v>369773.74</v>
      </c>
    </row>
    <row r="19" spans="1:3" ht="11.25" customHeight="1" x14ac:dyDescent="0.2">
      <c r="A19" s="8" t="s">
        <v>16</v>
      </c>
      <c r="B19" s="9">
        <v>2938276.77</v>
      </c>
      <c r="C19" s="9">
        <v>904390.03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0</v>
      </c>
      <c r="C23" s="9">
        <v>0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>B4-B16</f>
        <v>1065224.0300000003</v>
      </c>
      <c r="C33" s="7">
        <f>C4-C16</f>
        <v>3568734.3600000003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f>SUM(B37:B39)</f>
        <v>0</v>
      </c>
      <c r="C36" s="7">
        <f>SUM(C37:C39)</f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f>SUM(B42:B44)</f>
        <v>0</v>
      </c>
      <c r="C41" s="7">
        <f>SUM(C42:C44)</f>
        <v>35960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0</v>
      </c>
      <c r="C43" s="9">
        <v>35960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f>B36-B41</f>
        <v>0</v>
      </c>
      <c r="C45" s="7">
        <f>C36-C41</f>
        <v>-35960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f>SUM(B49+B52)</f>
        <v>0</v>
      </c>
      <c r="C48" s="7">
        <f>SUM(C49+C52)</f>
        <v>0</v>
      </c>
    </row>
    <row r="49" spans="1:3" ht="11.25" customHeight="1" x14ac:dyDescent="0.2">
      <c r="A49" s="8" t="s">
        <v>38</v>
      </c>
      <c r="B49" s="9">
        <f>B50+B51</f>
        <v>0</v>
      </c>
      <c r="C49" s="9">
        <f>C50+C51</f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f>SUM(B55+B58)</f>
        <v>110936.28</v>
      </c>
      <c r="C54" s="7">
        <f>SUM(C55+C58)</f>
        <v>297005.53000000003</v>
      </c>
    </row>
    <row r="55" spans="1:3" ht="11.25" customHeight="1" x14ac:dyDescent="0.2">
      <c r="A55" s="8" t="s">
        <v>42</v>
      </c>
      <c r="B55" s="9">
        <f>SUM(B56+B57)</f>
        <v>0</v>
      </c>
      <c r="C55" s="9">
        <f>SUM(C56+C57)</f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110936.28</v>
      </c>
      <c r="C58" s="9">
        <v>297005.53000000003</v>
      </c>
    </row>
    <row r="59" spans="1:3" ht="11.25" customHeight="1" x14ac:dyDescent="0.2">
      <c r="A59" s="4" t="s">
        <v>44</v>
      </c>
      <c r="B59" s="7">
        <f>B48-B54</f>
        <v>-110936.28</v>
      </c>
      <c r="C59" s="7">
        <f>C48-C54</f>
        <v>-297005.53000000003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f>B59+B45+B33</f>
        <v>954287.75000000023</v>
      </c>
      <c r="C61" s="7">
        <f>C59+C45+C33</f>
        <v>3235768.83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11467253.93</v>
      </c>
      <c r="C63" s="7">
        <v>8231485.0999999996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12421541.68</v>
      </c>
      <c r="C65" s="7">
        <v>11467253.93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C.P. Lorena Salgado</cp:lastModifiedBy>
  <cp:revision/>
  <dcterms:created xsi:type="dcterms:W3CDTF">2012-12-11T20:31:36Z</dcterms:created>
  <dcterms:modified xsi:type="dcterms:W3CDTF">2025-02-13T16:23:27Z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