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8B079C0A-DD2F-4754-8190-8830F7D1CF5A}" xr6:coauthVersionLast="46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D53" i="6" s="1"/>
  <c r="G53" i="6" s="1"/>
  <c r="B43" i="6"/>
  <c r="B33" i="6"/>
  <c r="B23" i="6"/>
  <c r="B13" i="6"/>
  <c r="B5" i="6"/>
  <c r="G69" i="6" l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<sst xmlns="http://schemas.openxmlformats.org/spreadsheetml/2006/main" count="202" uniqueCount="142">
  <si>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</si>
  <si>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</si>
  <si>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</si>
  <si>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</si>
  <si>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</si>
  <si>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</si>
  <si>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</si>
  <si>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</si>
  <si>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</si>
  <si>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</si>
  <si>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</si>
  <si>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</si>
  <si>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</si>
  <si>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</si>
  <si>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</si>
  <si>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</si>
  <si>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</si>
  <si>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</si>
  <si>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</si>
  <si>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</si>
  <si>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</si>
  <si>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</si>
  <si>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</si>
  <si>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</si>
  <si>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</si>
  <si>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</si>
  <si>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</si>
  <si>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</si>
  <si>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</si>
  <si>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</si>
  <si>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</si>
  <si>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</si>
  <si>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</si>
  <si>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</si>
  <si>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</si>
  <si>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</si>
  <si>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</si>
  <si>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</si>
  <si>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</si>
  <si>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</si>
  <si>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</si>
  <si>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</si>
  <si>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</si>
  <si>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</si>
  <si>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</si>
  <si>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</si>
  <si>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</si>
  <si>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</si>
  <si>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</si>
  <si>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</si>
  <si>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</si>
  <si>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</si>
  <si>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</si>
  <si>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</si>
  <si>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</si>
  <si>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</si>
  <si>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</si>
  <si>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</si>
  <si>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</si>
  <si>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</si>
  <si>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</si>
  <si>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</si>
  <si>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</si>
  <si>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</si>
  <si>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</si>
  <si>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</si>
  <si>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</si>
  <si>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</si>
  <si>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</si>
  <si>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</si>
  <si>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</si>
  <si>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</si>
  <si>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</si>
  <si>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</si>
  <si>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</si>
  <si>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</si>
  <si>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</si>
  <si>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</si>
  <si>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</si>
  <si>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</si>
  <si>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</si>
  <si>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</si>
  <si>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</si>
  <si>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</si>
  <si>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</si>
  <si>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</si>
  <si>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</si>
  <si>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</si>
  <si>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</si>
  <si>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</si>
  <si>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</si>
  <si>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</si>
  <si>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</si>
  <si>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</si>
  <si>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</si>
  <si>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</si>
  <si>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</si>
  <si>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</si>
  <si>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</si>
  <si>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</si>
  <si>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</si>
  <si>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</si>
  <si>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</si>
  <si>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</si>
  <si>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</si>
  <si>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</si>
  <si>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</si>
  <si>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</si>
  <si>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</si>
  <si>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</si>
  <si>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</si>
  <si>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</si>
  <si>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</si>
  <si>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</si>
  <si>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</si>
  <si>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</si>
  <si>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</si>
  <si>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</si>
  <si>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</si>
  <si>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</si>
  <si>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</si>
  <si>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</si>
  <si>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</si>
  <si>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</si>
  <si>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</si>
  <si>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</si>
  <si>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</si>
  <si>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</si>
  <si>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</si>
  <si>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</si>
  <si>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</si>
  <si>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</si>
  <si>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</si>
  <si>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</si>
  <si>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</si>
  <si>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 de San Miguel de Allende, Gto.
Estado Analítico del Ejercicio del Presupuesto de Egresos
Clasificación por Objeto del Gasto (Capítulo y Concepto)
Del 1 de Enero al 30 de Septiembre de 2023</t>
  </si>
  <si>
    <t>Instituto Municipal de Vivienda de San Miguel de Allende, Gto.
Estado Analítico del Ejercicio del Presupuesto de Egresos
Clasificación Económica (por Tipo de Gasto)
Del 1 de Enero al 30 de Septiembre de 2023</t>
  </si>
  <si>
    <t>31120M33V010000 AREA ADMINISTRATIVA</t>
  </si>
  <si>
    <t>Instituto Municipal de Vivienda de San Miguel de Allende, Gto.
Estado Analítico del Ejercicio del Presupuesto de Egresos
Clasificación Administrativa
Del 1 de Enero al 30 de Septiembre de 2023</t>
  </si>
  <si>
    <t>Instituto Municipal de Vivienda de San Miguel de Allende, Gto.
Estado Analítico del Ejercicio del Presupuesto de Egresos
Clasificación Administrativa (Poderes)
Del 1 de Enero al 30 de Septiembre de 2023</t>
  </si>
  <si>
    <t>Instituto Municipal de Vivienda de San Miguel de Allende, Gto.
Estado Analítico del Ejercicio del Presupuesto de Egresos
Clasificación Administrativa (Sector Paraestatal)
Del 1 de Enero al 30 de Septiembre de 2023</t>
  </si>
  <si>
    <t>Instituto Municipal de Vivienda de San Miguel de Allende,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</si>
</sst>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0" xfId="9" applyFont="1" applyFill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465231</xdr:colOff>
      <xdr:row>0</xdr:row>
      <xdr:rowOff>508293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84DC4-0DE2-437C-BAF5-24CAC5A3B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1314450</xdr:colOff>
      <xdr:row>84</xdr:row>
      <xdr:rowOff>57150</xdr:rowOff>
    </xdr:from>
    <xdr:to>
      <xdr:col>6</xdr:col>
      <xdr:colOff>695325</xdr:colOff>
      <xdr:row>94</xdr:row>
      <xdr:rowOff>59750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CAE4F8-2A41-4B92-9A3C-8D141FD6F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450" y="12715875"/>
          <a:ext cx="8296275" cy="143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417606</xdr:colOff>
      <xdr:row>0</xdr:row>
      <xdr:rowOff>489243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D119F8-253F-4D36-A188-4243C3258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15</xdr:row>
      <xdr:rowOff>28575</xdr:rowOff>
    </xdr:from>
    <xdr:to>
      <xdr:col>6</xdr:col>
      <xdr:colOff>876300</xdr:colOff>
      <xdr:row>25</xdr:row>
      <xdr:rowOff>31175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E588E6-72B9-47FE-826D-D4428E4C9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2828925"/>
          <a:ext cx="8296275" cy="143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341406</xdr:colOff>
      <xdr:row>0</xdr:row>
      <xdr:rowOff>451143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61A34B-5142-4DBF-BF50-EBCC8284D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</xdr:row>
      <xdr:rowOff>114300</xdr:rowOff>
    </xdr:from>
    <xdr:to>
      <xdr:col>0</xdr:col>
      <xdr:colOff>379506</xdr:colOff>
      <xdr:row>16</xdr:row>
      <xdr:rowOff>565443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D19AD9-BB7B-45D1-98E6-DD4C0BD81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000375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27</xdr:row>
      <xdr:rowOff>95250</xdr:rowOff>
    </xdr:from>
    <xdr:to>
      <xdr:col>0</xdr:col>
      <xdr:colOff>455706</xdr:colOff>
      <xdr:row>27</xdr:row>
      <xdr:rowOff>546393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DA83B-B853-4096-ABC0-6DDA2BA1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124450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1581150</xdr:colOff>
      <xdr:row>47</xdr:row>
      <xdr:rowOff>85725</xdr:rowOff>
    </xdr:from>
    <xdr:to>
      <xdr:col>6</xdr:col>
      <xdr:colOff>38100</xdr:colOff>
      <xdr:row>57</xdr:row>
      <xdr:rowOff>88325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361666-FEBC-44FD-B254-81A9F15D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8543925"/>
          <a:ext cx="8296275" cy="143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341406</xdr:colOff>
      <xdr:row>0</xdr:row>
      <xdr:rowOff>451143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0A8688-7471-4EC2-B080-F6153828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1406" cy="45114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1714500</xdr:colOff>
      <xdr:row>45</xdr:row>
      <xdr:rowOff>38100</xdr:rowOff>
    </xdr:from>
    <xdr:to>
      <xdr:col>6</xdr:col>
      <xdr:colOff>257175</xdr:colOff>
      <xdr:row>55</xdr:row>
      <xdr:rowOff>40700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C412F8-DD85-4E9E-8EF5-2C0985F4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" y="7124700"/>
          <a:ext cx="8296275" cy="143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G96" sqref="A1:G9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135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62</v>
      </c>
      <c r="C2" s="30"/>
      <c r="D2" s="30"/>
      <c r="E2" s="30"/>
      <c r="F2" s="31"/>
      <c r="G2" s="33" t="s">
        <v>61</v>
      </c>
    </row>
    <row r="3" spans="1:8" ht="24.95" customHeight="1" x14ac:dyDescent="0.2">
      <c r="A3" s="2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4"/>
    </row>
    <row r="4" spans="1:8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4277170.92</v>
      </c>
      <c r="C5" s="13">
        <f>SUM(C6:C12)</f>
        <v>1900000</v>
      </c>
      <c r="D5" s="13">
        <f>B5+C5</f>
        <v>6177170.9199999999</v>
      </c>
      <c r="E5" s="13">
        <f>SUM(E6:E12)</f>
        <v>2069346.73</v>
      </c>
      <c r="F5" s="13">
        <f>SUM(F6:F12)</f>
        <v>2069346.73</v>
      </c>
      <c r="G5" s="13">
        <f>D5-E5</f>
        <v>4107824.19</v>
      </c>
    </row>
    <row r="6" spans="1:8" x14ac:dyDescent="0.2">
      <c r="A6" s="20" t="s">
        <v>67</v>
      </c>
      <c r="B6" s="5">
        <v>2266042.6800000002</v>
      </c>
      <c r="C6" s="5">
        <v>0</v>
      </c>
      <c r="D6" s="5">
        <f t="shared" ref="D6:D69" si="0">B6+C6</f>
        <v>2266042.6800000002</v>
      </c>
      <c r="E6" s="5">
        <v>1415341.84</v>
      </c>
      <c r="F6" s="5">
        <v>1415341.84</v>
      </c>
      <c r="G6" s="5">
        <f t="shared" ref="G6:G69" si="1">D6-E6</f>
        <v>850700.84000000008</v>
      </c>
      <c r="H6" s="9">
        <v>1100</v>
      </c>
    </row>
    <row r="7" spans="1:8" x14ac:dyDescent="0.2">
      <c r="A7" s="20" t="s">
        <v>68</v>
      </c>
      <c r="B7" s="5">
        <v>499626.6</v>
      </c>
      <c r="C7" s="5">
        <v>0</v>
      </c>
      <c r="D7" s="5">
        <f t="shared" si="0"/>
        <v>499626.6</v>
      </c>
      <c r="E7" s="5">
        <v>215294.57</v>
      </c>
      <c r="F7" s="5">
        <v>215294.57</v>
      </c>
      <c r="G7" s="5">
        <f t="shared" si="1"/>
        <v>284332.02999999997</v>
      </c>
      <c r="H7" s="9">
        <v>1200</v>
      </c>
    </row>
    <row r="8" spans="1:8" x14ac:dyDescent="0.2">
      <c r="A8" s="20" t="s">
        <v>69</v>
      </c>
      <c r="B8" s="5">
        <v>475583.4</v>
      </c>
      <c r="C8" s="5">
        <v>700000</v>
      </c>
      <c r="D8" s="5">
        <f t="shared" si="0"/>
        <v>1175583.3999999999</v>
      </c>
      <c r="E8" s="5">
        <v>83062.92</v>
      </c>
      <c r="F8" s="5">
        <v>83062.92</v>
      </c>
      <c r="G8" s="5">
        <f t="shared" si="1"/>
        <v>1092520.48</v>
      </c>
      <c r="H8" s="9">
        <v>1300</v>
      </c>
    </row>
    <row r="9" spans="1:8" x14ac:dyDescent="0.2">
      <c r="A9" s="20" t="s">
        <v>33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9">
        <v>1400</v>
      </c>
    </row>
    <row r="10" spans="1:8" x14ac:dyDescent="0.2">
      <c r="A10" s="20" t="s">
        <v>70</v>
      </c>
      <c r="B10" s="5">
        <v>1035918.24</v>
      </c>
      <c r="C10" s="5">
        <v>1200000</v>
      </c>
      <c r="D10" s="5">
        <f t="shared" si="0"/>
        <v>2235918.2400000002</v>
      </c>
      <c r="E10" s="5">
        <v>355647.4</v>
      </c>
      <c r="F10" s="5">
        <v>355647.4</v>
      </c>
      <c r="G10" s="5">
        <f t="shared" si="1"/>
        <v>1880270.8400000003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561648.87</v>
      </c>
      <c r="C13" s="14">
        <f>SUM(C14:C22)</f>
        <v>318206.11</v>
      </c>
      <c r="D13" s="14">
        <f t="shared" si="0"/>
        <v>879854.98</v>
      </c>
      <c r="E13" s="14">
        <f>SUM(E14:E22)</f>
        <v>287421.59000000003</v>
      </c>
      <c r="F13" s="14">
        <f>SUM(F14:F22)</f>
        <v>284301.56</v>
      </c>
      <c r="G13" s="14">
        <f t="shared" si="1"/>
        <v>592433.3899999999</v>
      </c>
      <c r="H13" s="19">
        <v>0</v>
      </c>
    </row>
    <row r="14" spans="1:8" x14ac:dyDescent="0.2">
      <c r="A14" s="20" t="s">
        <v>72</v>
      </c>
      <c r="B14" s="5">
        <v>144676.65</v>
      </c>
      <c r="C14" s="5">
        <v>75000</v>
      </c>
      <c r="D14" s="5">
        <f t="shared" si="0"/>
        <v>219676.65</v>
      </c>
      <c r="E14" s="5">
        <v>26568.13</v>
      </c>
      <c r="F14" s="5">
        <v>26568.13</v>
      </c>
      <c r="G14" s="5">
        <f t="shared" si="1"/>
        <v>193108.52</v>
      </c>
      <c r="H14" s="9">
        <v>2100</v>
      </c>
    </row>
    <row r="15" spans="1:8" x14ac:dyDescent="0.2">
      <c r="A15" s="20" t="s">
        <v>73</v>
      </c>
      <c r="B15" s="5">
        <v>9999.9599999999991</v>
      </c>
      <c r="C15" s="5">
        <v>12000</v>
      </c>
      <c r="D15" s="5">
        <f t="shared" si="0"/>
        <v>21999.96</v>
      </c>
      <c r="E15" s="5">
        <v>0</v>
      </c>
      <c r="F15" s="5">
        <v>0</v>
      </c>
      <c r="G15" s="5">
        <f t="shared" si="1"/>
        <v>21999.96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9">
        <v>2400</v>
      </c>
    </row>
    <row r="18" spans="1:8" x14ac:dyDescent="0.2">
      <c r="A18" s="20" t="s">
        <v>76</v>
      </c>
      <c r="B18" s="5">
        <v>199999.98</v>
      </c>
      <c r="C18" s="5">
        <v>131206.10999999999</v>
      </c>
      <c r="D18" s="5">
        <f t="shared" si="0"/>
        <v>331206.08999999997</v>
      </c>
      <c r="E18" s="5">
        <v>97031.16</v>
      </c>
      <c r="F18" s="5">
        <v>95941.16</v>
      </c>
      <c r="G18" s="5">
        <f t="shared" si="1"/>
        <v>234174.92999999996</v>
      </c>
      <c r="H18" s="9">
        <v>2500</v>
      </c>
    </row>
    <row r="19" spans="1:8" x14ac:dyDescent="0.2">
      <c r="A19" s="20" t="s">
        <v>77</v>
      </c>
      <c r="B19" s="5">
        <v>150000</v>
      </c>
      <c r="C19" s="5">
        <v>0</v>
      </c>
      <c r="D19" s="5">
        <f t="shared" si="0"/>
        <v>150000</v>
      </c>
      <c r="E19" s="5">
        <v>128607.55</v>
      </c>
      <c r="F19" s="5">
        <v>126577.52</v>
      </c>
      <c r="G19" s="5">
        <f t="shared" si="1"/>
        <v>21392.449999999997</v>
      </c>
      <c r="H19" s="9">
        <v>2600</v>
      </c>
    </row>
    <row r="20" spans="1:8" x14ac:dyDescent="0.2">
      <c r="A20" s="20" t="s">
        <v>78</v>
      </c>
      <c r="B20" s="5">
        <v>20000.04</v>
      </c>
      <c r="C20" s="5">
        <v>40000</v>
      </c>
      <c r="D20" s="5">
        <f t="shared" si="0"/>
        <v>60000.04</v>
      </c>
      <c r="E20" s="5">
        <v>19836</v>
      </c>
      <c r="F20" s="5">
        <v>19836</v>
      </c>
      <c r="G20" s="5">
        <f t="shared" si="1"/>
        <v>40164.04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36972.239999999998</v>
      </c>
      <c r="C22" s="5">
        <v>60000</v>
      </c>
      <c r="D22" s="5">
        <f t="shared" si="0"/>
        <v>96972.239999999991</v>
      </c>
      <c r="E22" s="5">
        <v>15378.75</v>
      </c>
      <c r="F22" s="5">
        <v>15378.75</v>
      </c>
      <c r="G22" s="5">
        <f t="shared" si="1"/>
        <v>81593.489999999991</v>
      </c>
      <c r="H22" s="9">
        <v>2900</v>
      </c>
    </row>
    <row r="23" spans="1:8" x14ac:dyDescent="0.2">
      <c r="A23" s="18" t="s">
        <v>64</v>
      </c>
      <c r="B23" s="14">
        <f>SUM(B24:B32)</f>
        <v>1479180.21</v>
      </c>
      <c r="C23" s="14">
        <f>SUM(C24:C32)</f>
        <v>150926.79999999999</v>
      </c>
      <c r="D23" s="14">
        <f t="shared" si="0"/>
        <v>1630107.01</v>
      </c>
      <c r="E23" s="14">
        <f>SUM(E24:E32)</f>
        <v>579386.42999999993</v>
      </c>
      <c r="F23" s="14">
        <f>SUM(F24:F32)</f>
        <v>542509</v>
      </c>
      <c r="G23" s="14">
        <f t="shared" si="1"/>
        <v>1050720.58</v>
      </c>
      <c r="H23" s="19">
        <v>0</v>
      </c>
    </row>
    <row r="24" spans="1:8" x14ac:dyDescent="0.2">
      <c r="A24" s="20" t="s">
        <v>81</v>
      </c>
      <c r="B24" s="5">
        <v>49000.08</v>
      </c>
      <c r="C24" s="5">
        <v>0</v>
      </c>
      <c r="D24" s="5">
        <f t="shared" si="0"/>
        <v>49000.08</v>
      </c>
      <c r="E24" s="5">
        <v>17579</v>
      </c>
      <c r="F24" s="5">
        <v>17579</v>
      </c>
      <c r="G24" s="5">
        <f t="shared" si="1"/>
        <v>31421.08</v>
      </c>
      <c r="H24" s="9">
        <v>3100</v>
      </c>
    </row>
    <row r="25" spans="1:8" x14ac:dyDescent="0.2">
      <c r="A25" s="20" t="s">
        <v>82</v>
      </c>
      <c r="B25" s="5">
        <v>30000</v>
      </c>
      <c r="C25" s="5">
        <v>0</v>
      </c>
      <c r="D25" s="5">
        <f t="shared" si="0"/>
        <v>30000</v>
      </c>
      <c r="E25" s="5">
        <v>0</v>
      </c>
      <c r="F25" s="5">
        <v>0</v>
      </c>
      <c r="G25" s="5">
        <f t="shared" si="1"/>
        <v>30000</v>
      </c>
      <c r="H25" s="9">
        <v>3200</v>
      </c>
    </row>
    <row r="26" spans="1:8" x14ac:dyDescent="0.2">
      <c r="A26" s="20" t="s">
        <v>83</v>
      </c>
      <c r="B26" s="5">
        <v>666180</v>
      </c>
      <c r="C26" s="5">
        <v>50000</v>
      </c>
      <c r="D26" s="5">
        <f t="shared" si="0"/>
        <v>716180</v>
      </c>
      <c r="E26" s="5">
        <v>306431.43</v>
      </c>
      <c r="F26" s="5">
        <v>269554</v>
      </c>
      <c r="G26" s="5">
        <f t="shared" si="1"/>
        <v>409748.57</v>
      </c>
      <c r="H26" s="9">
        <v>3300</v>
      </c>
    </row>
    <row r="27" spans="1:8" x14ac:dyDescent="0.2">
      <c r="A27" s="20" t="s">
        <v>84</v>
      </c>
      <c r="B27" s="5">
        <v>140000.04</v>
      </c>
      <c r="C27" s="5">
        <v>0</v>
      </c>
      <c r="D27" s="5">
        <f t="shared" si="0"/>
        <v>140000.04</v>
      </c>
      <c r="E27" s="5">
        <v>71479.75</v>
      </c>
      <c r="F27" s="5">
        <v>71479.75</v>
      </c>
      <c r="G27" s="5">
        <f t="shared" si="1"/>
        <v>68520.290000000008</v>
      </c>
      <c r="H27" s="9">
        <v>3400</v>
      </c>
    </row>
    <row r="28" spans="1:8" x14ac:dyDescent="0.2">
      <c r="A28" s="20" t="s">
        <v>85</v>
      </c>
      <c r="B28" s="5">
        <v>329000.08</v>
      </c>
      <c r="C28" s="5">
        <v>100926.8</v>
      </c>
      <c r="D28" s="5">
        <f t="shared" si="0"/>
        <v>429926.88</v>
      </c>
      <c r="E28" s="5">
        <v>112200.96000000001</v>
      </c>
      <c r="F28" s="5">
        <v>112200.96000000001</v>
      </c>
      <c r="G28" s="5">
        <f t="shared" si="1"/>
        <v>317725.92</v>
      </c>
      <c r="H28" s="9">
        <v>3500</v>
      </c>
    </row>
    <row r="29" spans="1:8" x14ac:dyDescent="0.2">
      <c r="A29" s="20" t="s">
        <v>86</v>
      </c>
      <c r="B29" s="5">
        <v>9999.9699999999993</v>
      </c>
      <c r="C29" s="5">
        <v>0</v>
      </c>
      <c r="D29" s="5">
        <f t="shared" si="0"/>
        <v>9999.9699999999993</v>
      </c>
      <c r="E29" s="5">
        <v>0</v>
      </c>
      <c r="F29" s="5">
        <v>0</v>
      </c>
      <c r="G29" s="5">
        <f t="shared" si="1"/>
        <v>9999.9699999999993</v>
      </c>
      <c r="H29" s="9">
        <v>3600</v>
      </c>
    </row>
    <row r="30" spans="1:8" x14ac:dyDescent="0.2">
      <c r="A30" s="20" t="s">
        <v>87</v>
      </c>
      <c r="B30" s="5">
        <v>15000</v>
      </c>
      <c r="C30" s="5">
        <v>0</v>
      </c>
      <c r="D30" s="5">
        <f t="shared" si="0"/>
        <v>15000</v>
      </c>
      <c r="E30" s="5">
        <v>613.55999999999995</v>
      </c>
      <c r="F30" s="5">
        <v>613.55999999999995</v>
      </c>
      <c r="G30" s="5">
        <f t="shared" si="1"/>
        <v>14386.44</v>
      </c>
      <c r="H30" s="9">
        <v>3700</v>
      </c>
    </row>
    <row r="31" spans="1:8" x14ac:dyDescent="0.2">
      <c r="A31" s="20" t="s">
        <v>88</v>
      </c>
      <c r="B31" s="5">
        <v>75000</v>
      </c>
      <c r="C31" s="5">
        <v>0</v>
      </c>
      <c r="D31" s="5">
        <f t="shared" si="0"/>
        <v>75000</v>
      </c>
      <c r="E31" s="5">
        <v>5767.42</v>
      </c>
      <c r="F31" s="5">
        <v>5767.42</v>
      </c>
      <c r="G31" s="5">
        <f t="shared" si="1"/>
        <v>69232.58</v>
      </c>
      <c r="H31" s="9">
        <v>3800</v>
      </c>
    </row>
    <row r="32" spans="1:8" x14ac:dyDescent="0.2">
      <c r="A32" s="20" t="s">
        <v>18</v>
      </c>
      <c r="B32" s="5">
        <v>165000.04</v>
      </c>
      <c r="C32" s="5">
        <v>0</v>
      </c>
      <c r="D32" s="5">
        <f t="shared" si="0"/>
        <v>165000.04</v>
      </c>
      <c r="E32" s="5">
        <v>65314.31</v>
      </c>
      <c r="F32" s="5">
        <v>65314.31</v>
      </c>
      <c r="G32" s="5">
        <f t="shared" si="1"/>
        <v>99685.73000000001</v>
      </c>
      <c r="H32" s="9">
        <v>3900</v>
      </c>
    </row>
    <row r="33" spans="1:8" x14ac:dyDescent="0.2">
      <c r="A33" s="18" t="s">
        <v>130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182000</v>
      </c>
      <c r="C43" s="14">
        <f>SUM(C44:C52)</f>
        <v>4199999</v>
      </c>
      <c r="D43" s="14">
        <f t="shared" si="0"/>
        <v>4381999</v>
      </c>
      <c r="E43" s="14">
        <f>SUM(E44:E52)</f>
        <v>35960</v>
      </c>
      <c r="F43" s="14">
        <f>SUM(F44:F52)</f>
        <v>35960</v>
      </c>
      <c r="G43" s="14">
        <f t="shared" si="1"/>
        <v>4346039</v>
      </c>
      <c r="H43" s="19">
        <v>0</v>
      </c>
    </row>
    <row r="44" spans="1:8" x14ac:dyDescent="0.2">
      <c r="A44" s="4" t="s">
        <v>96</v>
      </c>
      <c r="B44" s="5">
        <v>182000</v>
      </c>
      <c r="C44" s="5">
        <v>200000</v>
      </c>
      <c r="D44" s="5">
        <f t="shared" si="0"/>
        <v>382000</v>
      </c>
      <c r="E44" s="5">
        <v>35960</v>
      </c>
      <c r="F44" s="5">
        <v>35960</v>
      </c>
      <c r="G44" s="5">
        <f t="shared" si="1"/>
        <v>346040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399999</v>
      </c>
      <c r="D47" s="5">
        <f t="shared" si="0"/>
        <v>399999</v>
      </c>
      <c r="E47" s="5">
        <v>0</v>
      </c>
      <c r="F47" s="5">
        <v>0</v>
      </c>
      <c r="G47" s="5">
        <f t="shared" si="1"/>
        <v>399999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100000</v>
      </c>
      <c r="D49" s="5">
        <f t="shared" si="0"/>
        <v>100000</v>
      </c>
      <c r="E49" s="5">
        <v>0</v>
      </c>
      <c r="F49" s="5">
        <v>0</v>
      </c>
      <c r="G49" s="5">
        <f t="shared" si="1"/>
        <v>100000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3500000</v>
      </c>
      <c r="D51" s="5">
        <f t="shared" si="0"/>
        <v>3500000</v>
      </c>
      <c r="E51" s="5">
        <v>0</v>
      </c>
      <c r="F51" s="5">
        <v>0</v>
      </c>
      <c r="G51" s="5">
        <f t="shared" si="1"/>
        <v>3500000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8218671.1900000004</v>
      </c>
      <c r="D57" s="14">
        <f t="shared" si="0"/>
        <v>8218671.1900000004</v>
      </c>
      <c r="E57" s="14">
        <f>SUM(E58:E64)</f>
        <v>0</v>
      </c>
      <c r="F57" s="14">
        <f>SUM(F58:F64)</f>
        <v>0</v>
      </c>
      <c r="G57" s="14">
        <f t="shared" si="1"/>
        <v>8218671.1900000004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8218671.1900000004</v>
      </c>
      <c r="D64" s="5">
        <f t="shared" si="0"/>
        <v>8218671.1900000004</v>
      </c>
      <c r="E64" s="5">
        <v>0</v>
      </c>
      <c r="F64" s="5">
        <v>0</v>
      </c>
      <c r="G64" s="5">
        <f t="shared" si="1"/>
        <v>8218671.1900000004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6500000</v>
      </c>
      <c r="C77" s="16">
        <f t="shared" si="4"/>
        <v>14787803.100000001</v>
      </c>
      <c r="D77" s="16">
        <f t="shared" si="4"/>
        <v>21287803.100000001</v>
      </c>
      <c r="E77" s="16">
        <f t="shared" si="4"/>
        <v>2972114.75</v>
      </c>
      <c r="F77" s="16">
        <f t="shared" si="4"/>
        <v>2932117.29</v>
      </c>
      <c r="G77" s="16">
        <f t="shared" si="4"/>
        <v>18315688.350000001</v>
      </c>
    </row>
    <row r="79" spans="1:8" x14ac:dyDescent="0.2">
      <c r="A79" s="1" t="s">
        <v>125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G32" sqref="A1:G3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136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62</v>
      </c>
      <c r="C2" s="30"/>
      <c r="D2" s="30"/>
      <c r="E2" s="30"/>
      <c r="F2" s="31"/>
      <c r="G2" s="33" t="s">
        <v>61</v>
      </c>
    </row>
    <row r="3" spans="1:7" ht="24.95" customHeight="1" x14ac:dyDescent="0.2">
      <c r="A3" s="2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6318000</v>
      </c>
      <c r="C5" s="5">
        <v>10587804.1</v>
      </c>
      <c r="D5" s="5">
        <f>B5+C5</f>
        <v>16905804.100000001</v>
      </c>
      <c r="E5" s="5">
        <v>2936154.75</v>
      </c>
      <c r="F5" s="5">
        <v>2896157.29</v>
      </c>
      <c r="G5" s="5">
        <f>D5-E5</f>
        <v>13969649.350000001</v>
      </c>
    </row>
    <row r="6" spans="1:7" x14ac:dyDescent="0.2">
      <c r="A6" s="6" t="s">
        <v>1</v>
      </c>
      <c r="B6" s="5">
        <v>182000</v>
      </c>
      <c r="C6" s="5">
        <v>4199999</v>
      </c>
      <c r="D6" s="5">
        <f>B6+C6</f>
        <v>4381999</v>
      </c>
      <c r="E6" s="5">
        <v>35960</v>
      </c>
      <c r="F6" s="5">
        <v>35960</v>
      </c>
      <c r="G6" s="5">
        <f>D6-E6</f>
        <v>4346039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6500000</v>
      </c>
      <c r="C10" s="16">
        <f t="shared" si="0"/>
        <v>14787803.1</v>
      </c>
      <c r="D10" s="16">
        <f t="shared" si="0"/>
        <v>21287803.100000001</v>
      </c>
      <c r="E10" s="16">
        <f t="shared" si="0"/>
        <v>2972114.75</v>
      </c>
      <c r="F10" s="16">
        <f t="shared" si="0"/>
        <v>2932117.29</v>
      </c>
      <c r="G10" s="16">
        <f t="shared" si="0"/>
        <v>18315688.350000001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49" sqref="A4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138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62</v>
      </c>
      <c r="C2" s="30"/>
      <c r="D2" s="30"/>
      <c r="E2" s="30"/>
      <c r="F2" s="31"/>
      <c r="G2" s="33" t="s">
        <v>61</v>
      </c>
    </row>
    <row r="3" spans="1:7" ht="24.95" customHeight="1" x14ac:dyDescent="0.2">
      <c r="A3" s="2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6500000</v>
      </c>
      <c r="C6" s="5">
        <v>14787803.1</v>
      </c>
      <c r="D6" s="5">
        <f>B6+C6</f>
        <v>21287803.100000001</v>
      </c>
      <c r="E6" s="5">
        <v>2972114.75</v>
      </c>
      <c r="F6" s="5">
        <v>2932117.29</v>
      </c>
      <c r="G6" s="5">
        <f>D6-E6</f>
        <v>18315688.350000001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6500000</v>
      </c>
      <c r="C14" s="17">
        <f t="shared" si="2"/>
        <v>14787803.1</v>
      </c>
      <c r="D14" s="17">
        <f t="shared" si="2"/>
        <v>21287803.100000001</v>
      </c>
      <c r="E14" s="17">
        <f t="shared" si="2"/>
        <v>2972114.75</v>
      </c>
      <c r="F14" s="17">
        <f t="shared" si="2"/>
        <v>2932117.29</v>
      </c>
      <c r="G14" s="17">
        <f t="shared" si="2"/>
        <v>18315688.350000001</v>
      </c>
    </row>
    <row r="17" spans="1:7" ht="45" customHeight="1" x14ac:dyDescent="0.2">
      <c r="A17" s="32" t="s">
        <v>139</v>
      </c>
      <c r="B17" s="30"/>
      <c r="C17" s="30"/>
      <c r="D17" s="30"/>
      <c r="E17" s="30"/>
      <c r="F17" s="30"/>
      <c r="G17" s="31"/>
    </row>
    <row r="18" spans="1:7" x14ac:dyDescent="0.2">
      <c r="A18" s="27"/>
      <c r="B18" s="32" t="s">
        <v>62</v>
      </c>
      <c r="C18" s="30"/>
      <c r="D18" s="30"/>
      <c r="E18" s="30"/>
      <c r="F18" s="31"/>
      <c r="G18" s="33" t="s">
        <v>61</v>
      </c>
    </row>
    <row r="19" spans="1:7" ht="22.5" x14ac:dyDescent="0.2">
      <c r="A19" s="29" t="s">
        <v>56</v>
      </c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4"/>
    </row>
    <row r="20" spans="1:7" x14ac:dyDescent="0.2">
      <c r="A20" s="28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2" t="s">
        <v>140</v>
      </c>
      <c r="B28" s="30"/>
      <c r="C28" s="30"/>
      <c r="D28" s="30"/>
      <c r="E28" s="30"/>
      <c r="F28" s="30"/>
      <c r="G28" s="31"/>
    </row>
    <row r="29" spans="1:7" x14ac:dyDescent="0.2">
      <c r="A29" s="27"/>
      <c r="B29" s="32" t="s">
        <v>62</v>
      </c>
      <c r="C29" s="30"/>
      <c r="D29" s="30"/>
      <c r="E29" s="30"/>
      <c r="F29" s="31"/>
      <c r="G29" s="33" t="s">
        <v>61</v>
      </c>
    </row>
    <row r="30" spans="1:7" ht="22.5" x14ac:dyDescent="0.2">
      <c r="A30" s="29" t="s">
        <v>56</v>
      </c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4"/>
    </row>
    <row r="31" spans="1:7" x14ac:dyDescent="0.2">
      <c r="A31" s="28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6500000</v>
      </c>
      <c r="C32" s="5">
        <v>14787803.1</v>
      </c>
      <c r="D32" s="5">
        <f t="shared" ref="D32:D38" si="6">B32+C32</f>
        <v>21287803.100000001</v>
      </c>
      <c r="E32" s="5">
        <v>2972114.75</v>
      </c>
      <c r="F32" s="5">
        <v>2932117.29</v>
      </c>
      <c r="G32" s="5">
        <f t="shared" ref="G32:G38" si="7">D32-E32</f>
        <v>18315688.350000001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6500000</v>
      </c>
      <c r="C39" s="17">
        <f t="shared" si="8"/>
        <v>14787803.1</v>
      </c>
      <c r="D39" s="17">
        <f t="shared" si="8"/>
        <v>21287803.100000001</v>
      </c>
      <c r="E39" s="17">
        <f t="shared" si="8"/>
        <v>2972114.75</v>
      </c>
      <c r="F39" s="17">
        <f t="shared" si="8"/>
        <v>2932117.29</v>
      </c>
      <c r="G39" s="17">
        <f t="shared" si="8"/>
        <v>18315688.350000001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8" sqref="A48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141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62</v>
      </c>
      <c r="C2" s="30"/>
      <c r="D2" s="30"/>
      <c r="E2" s="30"/>
      <c r="F2" s="31"/>
      <c r="G2" s="33" t="s">
        <v>61</v>
      </c>
    </row>
    <row r="3" spans="1:7" ht="24.95" customHeight="1" x14ac:dyDescent="0.2">
      <c r="A3" s="2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4"/>
    </row>
    <row r="4" spans="1:7" x14ac:dyDescent="0.2">
      <c r="A4" s="28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6500000</v>
      </c>
      <c r="C14" s="14">
        <f t="shared" si="3"/>
        <v>14787803.1</v>
      </c>
      <c r="D14" s="14">
        <f t="shared" si="3"/>
        <v>21287803.100000001</v>
      </c>
      <c r="E14" s="14">
        <f t="shared" si="3"/>
        <v>2972114.75</v>
      </c>
      <c r="F14" s="14">
        <f t="shared" si="3"/>
        <v>2932117.29</v>
      </c>
      <c r="G14" s="14">
        <f t="shared" si="3"/>
        <v>18315688.350000001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6500000</v>
      </c>
      <c r="C16" s="5">
        <v>14787803.1</v>
      </c>
      <c r="D16" s="5">
        <f t="shared" ref="D16:D21" si="5">B16+C16</f>
        <v>21287803.100000001</v>
      </c>
      <c r="E16" s="5">
        <v>2972114.75</v>
      </c>
      <c r="F16" s="5">
        <v>2932117.29</v>
      </c>
      <c r="G16" s="5">
        <f t="shared" si="4"/>
        <v>18315688.350000001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6500000</v>
      </c>
      <c r="C37" s="17">
        <f t="shared" si="12"/>
        <v>14787803.1</v>
      </c>
      <c r="D37" s="17">
        <f t="shared" si="12"/>
        <v>21287803.100000001</v>
      </c>
      <c r="E37" s="17">
        <f t="shared" si="12"/>
        <v>2972114.75</v>
      </c>
      <c r="F37" s="17">
        <f t="shared" si="12"/>
        <v>2932117.29</v>
      </c>
      <c r="G37" s="17">
        <f t="shared" si="12"/>
        <v>18315688.350000001</v>
      </c>
    </row>
    <row r="39" spans="1:7" x14ac:dyDescent="0.2">
      <c r="A39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2023-10-30T20:47:46Z</cp:lastPrinted>
  <dcterms:created xsi:type="dcterms:W3CDTF">2014-02-10T03:37:14Z</dcterms:created>
  <dcterms:modified xsi:type="dcterms:W3CDTF">2023-10-30T21:04:58Z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