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F1D61C58-9A4C-46F1-8BE4-1C0BC1D5864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41" i="4" l="1"/>
  <c r="G17" i="4"/>
  <c r="G38" i="4"/>
  <c r="G37" i="4" s="1"/>
  <c r="G40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D31" i="4" s="1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G21" i="4" s="1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40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<sst xmlns="http://schemas.openxmlformats.org/spreadsheetml/2006/main" count="62" uniqueCount="39">
  <si>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</si>
  <si>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</si>
  <si>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</si>
  <si>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</si>
  <si>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</si>
  <si>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</si>
  <si>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</si>
  <si>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</si>
  <si>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</si>
  <si>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</si>
  <si>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</si>
  <si>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</si>
  <si>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</si>
  <si>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</si>
  <si>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</si>
  <si>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</si>
  <si>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</si>
  <si>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</si>
  <si>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</si>
  <si>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</si>
  <si>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</si>
  <si>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</si>
  <si>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</si>
  <si>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</si>
  <si>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</si>
  <si>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</si>
  <si>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</si>
  <si>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</si>
  <si>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</si>
  <si>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</si>
  <si>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</si>
  <si>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</si>
  <si>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</si>
  <si>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</si>
  <si>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</si>
  <si>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</si>
  <si>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</si>
  <si>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</si>
  <si>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Vivienda de San Miguel de Allende,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</si>
</sst>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51</xdr:row>
      <xdr:rowOff>114300</xdr:rowOff>
    </xdr:from>
    <xdr:to>
      <xdr:col>5</xdr:col>
      <xdr:colOff>1057275</xdr:colOff>
      <xdr:row>61</xdr:row>
      <xdr:rowOff>116900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8946E0-2E0B-4CCC-8242-B1A45CFD2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9267825"/>
          <a:ext cx="8296275" cy="1431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436656</xdr:colOff>
      <xdr:row>1</xdr:row>
      <xdr:rowOff>32043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1A1759-DFAE-48EC-8C9E-741DF5CF2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0"/>
          <a:ext cx="341406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topLeftCell="A34" zoomScaleNormal="100" workbookViewId="0">
      <selection activeCell="A2" sqref="A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3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7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6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6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6" t="s">
        <v>18</v>
      </c>
      <c r="B9" s="16">
        <v>0</v>
      </c>
      <c r="C9" s="16">
        <v>642330</v>
      </c>
      <c r="D9" s="16">
        <f t="shared" si="0"/>
        <v>642330</v>
      </c>
      <c r="E9" s="16">
        <v>768502.64</v>
      </c>
      <c r="F9" s="16">
        <v>768502.64</v>
      </c>
      <c r="G9" s="16">
        <f t="shared" si="1"/>
        <v>768502.64</v>
      </c>
    </row>
    <row r="10" spans="1:7" x14ac:dyDescent="0.2">
      <c r="A10" s="37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6" t="s">
        <v>20</v>
      </c>
      <c r="B11" s="16">
        <v>0</v>
      </c>
      <c r="C11" s="16">
        <v>6143729</v>
      </c>
      <c r="D11" s="16">
        <f t="shared" si="0"/>
        <v>6143729</v>
      </c>
      <c r="E11" s="16">
        <v>121975.86</v>
      </c>
      <c r="F11" s="16">
        <v>121975.86</v>
      </c>
      <c r="G11" s="16">
        <f t="shared" si="1"/>
        <v>121975.86</v>
      </c>
    </row>
    <row r="12" spans="1:7" ht="22.5" x14ac:dyDescent="0.2">
      <c r="A12" s="36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6" t="s">
        <v>22</v>
      </c>
      <c r="B13" s="16">
        <v>6500000</v>
      </c>
      <c r="C13" s="16">
        <v>0</v>
      </c>
      <c r="D13" s="16">
        <f t="shared" si="0"/>
        <v>6500000</v>
      </c>
      <c r="E13" s="16">
        <v>4336176.79</v>
      </c>
      <c r="F13" s="16">
        <v>4336176.79</v>
      </c>
      <c r="G13" s="16">
        <f t="shared" si="1"/>
        <v>-2163823.21</v>
      </c>
    </row>
    <row r="14" spans="1:7" x14ac:dyDescent="0.2">
      <c r="A14" s="36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6500000</v>
      </c>
      <c r="C16" s="17">
        <f t="shared" ref="C16:G16" si="2">SUM(C5:C14)</f>
        <v>6786059</v>
      </c>
      <c r="D16" s="17">
        <f t="shared" si="2"/>
        <v>13286059</v>
      </c>
      <c r="E16" s="17">
        <f t="shared" si="2"/>
        <v>5226655.29</v>
      </c>
      <c r="F16" s="10">
        <f t="shared" si="2"/>
        <v>5226655.29</v>
      </c>
      <c r="G16" s="11">
        <f t="shared" si="2"/>
        <v>-1273344.71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16">
        <f t="shared" ref="G17" si="3">F17-B17</f>
        <v>0</v>
      </c>
    </row>
    <row r="18" spans="1:7" ht="10.5" customHeight="1" x14ac:dyDescent="0.2">
      <c r="A18" s="31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8">
        <f t="shared" ref="B21:G21" si="4">SUM(B22+B23+B24+B25+B26+B27+B28+B29)</f>
        <v>0</v>
      </c>
      <c r="C21" s="18">
        <f t="shared" si="4"/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</row>
    <row r="22" spans="1:7" x14ac:dyDescent="0.2">
      <c r="A22" s="39" t="s">
        <v>14</v>
      </c>
      <c r="B22" s="19">
        <v>0</v>
      </c>
      <c r="C22" s="19">
        <v>0</v>
      </c>
      <c r="D22" s="19">
        <f t="shared" ref="D22:D29" si="5">B22+C22</f>
        <v>0</v>
      </c>
      <c r="E22" s="19">
        <v>0</v>
      </c>
      <c r="F22" s="19">
        <v>0</v>
      </c>
      <c r="G22" s="19">
        <f t="shared" ref="G22:G29" si="6">F22-B22</f>
        <v>0</v>
      </c>
    </row>
    <row r="23" spans="1:7" x14ac:dyDescent="0.2">
      <c r="A23" s="39" t="s">
        <v>15</v>
      </c>
      <c r="B23" s="19">
        <v>0</v>
      </c>
      <c r="C23" s="19">
        <v>0</v>
      </c>
      <c r="D23" s="19">
        <f t="shared" si="5"/>
        <v>0</v>
      </c>
      <c r="E23" s="19">
        <v>0</v>
      </c>
      <c r="F23" s="19">
        <v>0</v>
      </c>
      <c r="G23" s="19">
        <f t="shared" si="6"/>
        <v>0</v>
      </c>
    </row>
    <row r="24" spans="1:7" x14ac:dyDescent="0.2">
      <c r="A24" s="39" t="s">
        <v>16</v>
      </c>
      <c r="B24" s="19">
        <v>0</v>
      </c>
      <c r="C24" s="19">
        <v>0</v>
      </c>
      <c r="D24" s="19">
        <f t="shared" si="5"/>
        <v>0</v>
      </c>
      <c r="E24" s="19">
        <v>0</v>
      </c>
      <c r="F24" s="19">
        <v>0</v>
      </c>
      <c r="G24" s="19">
        <f t="shared" si="6"/>
        <v>0</v>
      </c>
    </row>
    <row r="25" spans="1:7" x14ac:dyDescent="0.2">
      <c r="A25" s="39" t="s">
        <v>17</v>
      </c>
      <c r="B25" s="19">
        <v>0</v>
      </c>
      <c r="C25" s="19">
        <v>0</v>
      </c>
      <c r="D25" s="19">
        <f t="shared" si="5"/>
        <v>0</v>
      </c>
      <c r="E25" s="19">
        <v>0</v>
      </c>
      <c r="F25" s="19">
        <v>0</v>
      </c>
      <c r="G25" s="19">
        <f t="shared" si="6"/>
        <v>0</v>
      </c>
    </row>
    <row r="26" spans="1:7" x14ac:dyDescent="0.2">
      <c r="A26" s="39" t="s">
        <v>28</v>
      </c>
      <c r="B26" s="19">
        <v>0</v>
      </c>
      <c r="C26" s="19">
        <v>0</v>
      </c>
      <c r="D26" s="19">
        <f t="shared" si="5"/>
        <v>0</v>
      </c>
      <c r="E26" s="19">
        <v>0</v>
      </c>
      <c r="F26" s="19">
        <v>0</v>
      </c>
      <c r="G26" s="19">
        <f t="shared" si="6"/>
        <v>0</v>
      </c>
    </row>
    <row r="27" spans="1:7" x14ac:dyDescent="0.2">
      <c r="A27" s="39" t="s">
        <v>29</v>
      </c>
      <c r="B27" s="19">
        <v>0</v>
      </c>
      <c r="C27" s="19">
        <v>0</v>
      </c>
      <c r="D27" s="19">
        <f t="shared" si="5"/>
        <v>0</v>
      </c>
      <c r="E27" s="19">
        <v>0</v>
      </c>
      <c r="F27" s="19">
        <v>0</v>
      </c>
      <c r="G27" s="19">
        <f t="shared" si="6"/>
        <v>0</v>
      </c>
    </row>
    <row r="28" spans="1:7" ht="22.5" x14ac:dyDescent="0.2">
      <c r="A28" s="39" t="s">
        <v>30</v>
      </c>
      <c r="B28" s="19">
        <v>0</v>
      </c>
      <c r="C28" s="19">
        <v>0</v>
      </c>
      <c r="D28" s="19">
        <f t="shared" si="5"/>
        <v>0</v>
      </c>
      <c r="E28" s="19">
        <v>0</v>
      </c>
      <c r="F28" s="19">
        <v>0</v>
      </c>
      <c r="G28" s="19">
        <f t="shared" si="6"/>
        <v>0</v>
      </c>
    </row>
    <row r="29" spans="1:7" ht="22.5" x14ac:dyDescent="0.2">
      <c r="A29" s="39" t="s">
        <v>22</v>
      </c>
      <c r="B29" s="19">
        <v>0</v>
      </c>
      <c r="C29" s="19">
        <v>0</v>
      </c>
      <c r="D29" s="19">
        <f t="shared" si="5"/>
        <v>0</v>
      </c>
      <c r="E29" s="19">
        <v>0</v>
      </c>
      <c r="F29" s="19">
        <v>0</v>
      </c>
      <c r="G29" s="19">
        <f t="shared" si="6"/>
        <v>0</v>
      </c>
    </row>
    <row r="30" spans="1:7" x14ac:dyDescent="0.2">
      <c r="A30" s="39"/>
      <c r="B30" s="19"/>
      <c r="C30" s="19"/>
      <c r="D30" s="19"/>
      <c r="E30" s="19"/>
      <c r="F30" s="19"/>
      <c r="G30" s="19"/>
    </row>
    <row r="31" spans="1:7" ht="33.75" x14ac:dyDescent="0.2">
      <c r="A31" s="40" t="s">
        <v>37</v>
      </c>
      <c r="B31" s="20">
        <f t="shared" ref="B31:G31" si="7">SUM(B32:B35)</f>
        <v>6500000</v>
      </c>
      <c r="C31" s="20">
        <f t="shared" si="7"/>
        <v>6786059</v>
      </c>
      <c r="D31" s="20">
        <f t="shared" si="7"/>
        <v>13286059</v>
      </c>
      <c r="E31" s="20">
        <f t="shared" si="7"/>
        <v>5226655.29</v>
      </c>
      <c r="F31" s="20">
        <f t="shared" si="7"/>
        <v>5226655.29</v>
      </c>
      <c r="G31" s="20">
        <f t="shared" si="7"/>
        <v>-1273344.71</v>
      </c>
    </row>
    <row r="32" spans="1:7" x14ac:dyDescent="0.2">
      <c r="A32" s="39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39" t="s">
        <v>31</v>
      </c>
      <c r="B33" s="19">
        <v>0</v>
      </c>
      <c r="C33" s="19">
        <v>642330</v>
      </c>
      <c r="D33" s="19">
        <f>B33+C33</f>
        <v>642330</v>
      </c>
      <c r="E33" s="19">
        <v>768502.64</v>
      </c>
      <c r="F33" s="19">
        <v>768502.64</v>
      </c>
      <c r="G33" s="19">
        <f t="shared" ref="G33:G35" si="8">F33-B33</f>
        <v>768502.64</v>
      </c>
    </row>
    <row r="34" spans="1:7" ht="22.5" x14ac:dyDescent="0.2">
      <c r="A34" s="39" t="s">
        <v>32</v>
      </c>
      <c r="B34" s="19">
        <v>0</v>
      </c>
      <c r="C34" s="19">
        <v>6143729</v>
      </c>
      <c r="D34" s="19">
        <f>B34+C34</f>
        <v>6143729</v>
      </c>
      <c r="E34" s="19">
        <v>121975.86</v>
      </c>
      <c r="F34" s="19">
        <v>121975.86</v>
      </c>
      <c r="G34" s="19">
        <f t="shared" si="8"/>
        <v>121975.86</v>
      </c>
    </row>
    <row r="35" spans="1:7" ht="22.5" x14ac:dyDescent="0.2">
      <c r="A35" s="39" t="s">
        <v>22</v>
      </c>
      <c r="B35" s="19">
        <v>6500000</v>
      </c>
      <c r="C35" s="19">
        <v>0</v>
      </c>
      <c r="D35" s="19">
        <f>B35+C35</f>
        <v>6500000</v>
      </c>
      <c r="E35" s="19">
        <v>4336176.79</v>
      </c>
      <c r="F35" s="19">
        <v>4336176.79</v>
      </c>
      <c r="G35" s="19">
        <f t="shared" si="8"/>
        <v>-2163823.21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0" t="s">
        <v>33</v>
      </c>
      <c r="B37" s="20">
        <f t="shared" ref="B37:G37" si="9">SUM(B38)</f>
        <v>0</v>
      </c>
      <c r="C37" s="20">
        <f t="shared" si="9"/>
        <v>0</v>
      </c>
      <c r="D37" s="20">
        <f t="shared" si="9"/>
        <v>0</v>
      </c>
      <c r="E37" s="20">
        <f t="shared" si="9"/>
        <v>0</v>
      </c>
      <c r="F37" s="20">
        <f t="shared" si="9"/>
        <v>0</v>
      </c>
      <c r="G37" s="20">
        <f t="shared" si="9"/>
        <v>0</v>
      </c>
    </row>
    <row r="38" spans="1:7" x14ac:dyDescent="0.2">
      <c r="A38" s="39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39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f>SUM(B37+B31+B21)</f>
        <v>6500000</v>
      </c>
      <c r="C40" s="17">
        <f t="shared" ref="C40:G40" si="10">SUM(C37+C31+C21)</f>
        <v>6786059</v>
      </c>
      <c r="D40" s="17">
        <f t="shared" si="10"/>
        <v>13286059</v>
      </c>
      <c r="E40" s="17">
        <f t="shared" si="10"/>
        <v>5226655.29</v>
      </c>
      <c r="F40" s="17">
        <f t="shared" si="10"/>
        <v>5226655.29</v>
      </c>
      <c r="G40" s="11">
        <f t="shared" si="10"/>
        <v>-1273344.71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16">
        <f t="shared" ref="G41" si="11">F41-B41</f>
        <v>0</v>
      </c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Lorena Salgado</cp:lastModifiedBy>
  <cp:revision/>
  <cp:lastPrinted>2023-10-30T20:46:24Z</cp:lastPrinted>
  <dcterms:created xsi:type="dcterms:W3CDTF">2012-12-11T20:48:19Z</dcterms:created>
  <dcterms:modified xsi:type="dcterms:W3CDTF">2023-10-30T21:05:02Z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