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STITUTO MUNICIPAL DE VIVIENDA DE SAN MIGUEL DE ALLENDE, GTO\2023\Cuenta Publica\2do trimestre\Publicada pag IMUVI\"/>
    </mc:Choice>
  </mc:AlternateContent>
  <xr:revisionPtr revIDLastSave="0" documentId="8_{FBC9B626-3518-41CA-8866-2EF625E6F2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G23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16" i="1" l="1"/>
  <c r="J16" i="1"/>
  <c r="I16" i="1"/>
  <c r="H16" i="1"/>
  <c r="G16" i="1"/>
  <c r="M23" i="1" l="1"/>
  <c r="M16" i="1"/>
  <c r="M9" i="1"/>
  <c r="K25" i="1"/>
  <c r="I25" i="1"/>
  <c r="H25" i="1"/>
  <c r="J25" i="1"/>
  <c r="G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<sst xmlns="http://schemas.openxmlformats.org/spreadsheetml/2006/main" count="31" uniqueCount="31">
  <si>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</si>
  <si>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</si>
  <si>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</si>
  <si>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</si>
  <si>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</si>
  <si>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</si>
  <si>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</si>
  <si>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</si>
  <si>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</si>
  <si>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</si>
  <si>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</si>
  <si>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</si>
  <si>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</si>
  <si>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</si>
  <si>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</si>
  <si>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</si>
  <si>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</si>
  <si>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</si>
  <si>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</si>
  <si>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</si>
  <si>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</si>
  <si>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</si>
  <si>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</si>
  <si>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</si>
  <si>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E0072</t>
  </si>
  <si>
    <t>MEJORA Y GESTION DE VIVENDA</t>
  </si>
  <si>
    <t>MUEBLES DE OFICINA Y ESTANTERIA</t>
  </si>
  <si>
    <t>EQUIPO DE COMPUTO Y DE TECNOLOGIAS DE LA INFORMAC</t>
  </si>
  <si>
    <t>VEHICULOS Y EQUIPO TERRESTRE</t>
  </si>
  <si>
    <t>MAQUINARIA Y EQUIPO DE CONSTRUCCION</t>
  </si>
  <si>
    <t>Instituto Municipal de Vivienda de San Miguel de Allende,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</si>
</sst>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workbookViewId="0">
      <selection activeCell="M27" sqref="A1:M2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35.2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5810</v>
      </c>
      <c r="F9" s="29" t="s">
        <v>23</v>
      </c>
      <c r="G9" s="32">
        <f>+H9</f>
        <v>0</v>
      </c>
      <c r="H9" s="33">
        <v>0</v>
      </c>
      <c r="I9" s="33">
        <v>3500000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>+H10</f>
        <v>60000</v>
      </c>
      <c r="H10" s="33">
        <v>60000</v>
      </c>
      <c r="I10" s="33">
        <v>60000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/>
      <c r="C11" s="5"/>
      <c r="D11" s="31"/>
      <c r="E11" s="28">
        <v>5150</v>
      </c>
      <c r="F11" s="29" t="s">
        <v>27</v>
      </c>
      <c r="G11" s="32">
        <f>+H11</f>
        <v>122000</v>
      </c>
      <c r="H11" s="33">
        <v>122000</v>
      </c>
      <c r="I11" s="33">
        <v>322000</v>
      </c>
      <c r="J11" s="33">
        <v>0</v>
      </c>
      <c r="K11" s="33">
        <v>35960</v>
      </c>
      <c r="L11" s="34">
        <f>IFERROR(K11/H11,0)</f>
        <v>0.29475409836065575</v>
      </c>
      <c r="M11" s="35">
        <f>IFERROR(K11/I11,0)</f>
        <v>0.11167701863354038</v>
      </c>
    </row>
    <row r="12" spans="2:13" x14ac:dyDescent="0.2">
      <c r="B12" s="4"/>
      <c r="C12" s="5"/>
      <c r="D12" s="31"/>
      <c r="E12" s="28">
        <v>5410</v>
      </c>
      <c r="F12" s="29" t="s">
        <v>28</v>
      </c>
      <c r="G12" s="32">
        <f>+H12</f>
        <v>0</v>
      </c>
      <c r="H12" s="33">
        <v>0</v>
      </c>
      <c r="I12" s="33">
        <v>399999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5630</v>
      </c>
      <c r="F13" s="29" t="s">
        <v>29</v>
      </c>
      <c r="G13" s="32">
        <f>+H13</f>
        <v>0</v>
      </c>
      <c r="H13" s="33">
        <v>0</v>
      </c>
      <c r="I13" s="33">
        <v>100000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36"/>
      <c r="F14" s="37"/>
      <c r="G14" s="41"/>
      <c r="H14" s="41"/>
      <c r="I14" s="41"/>
      <c r="J14" s="41"/>
      <c r="K14" s="41"/>
      <c r="L14" s="38"/>
      <c r="M14" s="39"/>
    </row>
    <row r="15" spans="2:13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64" t="s">
        <v>14</v>
      </c>
      <c r="C16" s="65"/>
      <c r="D16" s="65"/>
      <c r="E16" s="65"/>
      <c r="F16" s="65"/>
      <c r="G16" s="7">
        <f>SUM(G9:G13)</f>
        <v>182000</v>
      </c>
      <c r="H16" s="7">
        <f>SUM(H9:H13)</f>
        <v>182000</v>
      </c>
      <c r="I16" s="7">
        <f>SUM(I9:I13)</f>
        <v>4381999</v>
      </c>
      <c r="J16" s="7">
        <f>SUM(J9:J13)</f>
        <v>0</v>
      </c>
      <c r="K16" s="7">
        <f>SUM(K9:K13)</f>
        <v>35960</v>
      </c>
      <c r="L16" s="8">
        <f>IFERROR(K16/H16,0)</f>
        <v>0.19758241758241757</v>
      </c>
      <c r="M16" s="9">
        <f>IFERROR(K16/I16,0)</f>
        <v>8.2063003665678608E-3</v>
      </c>
    </row>
    <row r="17" spans="2:13" ht="4.9000000000000004" customHeight="1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66" t="s">
        <v>15</v>
      </c>
      <c r="C18" s="63"/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24"/>
      <c r="C19" s="63" t="s">
        <v>16</v>
      </c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6" customHeight="1" x14ac:dyDescent="0.2">
      <c r="B20" s="42"/>
      <c r="C20" s="43"/>
      <c r="D20" s="43"/>
      <c r="E20" s="36"/>
      <c r="F20" s="43"/>
      <c r="G20" s="26"/>
      <c r="H20" s="26"/>
      <c r="I20" s="26"/>
      <c r="J20" s="26"/>
      <c r="K20" s="26"/>
      <c r="L20" s="26"/>
      <c r="M20" s="27"/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SUM(G19:G20)</f>
        <v>0</v>
      </c>
      <c r="H23" s="7">
        <f t="shared" ref="H23:K23" si="0">SUM(H19:H20)</f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+G16+G23</f>
        <v>182000</v>
      </c>
      <c r="H25" s="10">
        <f>+H16+H23</f>
        <v>182000</v>
      </c>
      <c r="I25" s="10">
        <f>+I16+I23</f>
        <v>4381999</v>
      </c>
      <c r="J25" s="10">
        <f>+J16+J23</f>
        <v>0</v>
      </c>
      <c r="K25" s="10">
        <f>+K16+K23</f>
        <v>35960</v>
      </c>
      <c r="L25" s="11">
        <f>IFERROR(K25/H25,0)</f>
        <v>0.19758241758241757</v>
      </c>
      <c r="M25" s="12">
        <f>IFERROR(K25/I25,0)</f>
        <v>8.2063003665678608E-3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alonzo</cp:lastModifiedBy>
  <dcterms:created xsi:type="dcterms:W3CDTF">2020-08-06T19:52:58Z</dcterms:created>
  <dcterms:modified xsi:type="dcterms:W3CDTF">2023-08-21T13:53:24Z</dcterms:modified>
</cp:coreProperties>
</file>