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09D903BA-6543-4A08-A0F9-BDD383368843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C3" i="2"/>
  <c r="D3" i="2"/>
  <c r="E4" i="2"/>
  <c r="E12" i="2"/>
  <c r="F12" i="2"/>
  <c r="F4" i="2"/>
  <c r="F3" i="2" l="1"/>
  <c r="E3" i="2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<sst xmlns="http://schemas.openxmlformats.org/spreadsheetml/2006/main" count="29" uniqueCount="29">
  <si>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</si>
  <si>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</si>
  <si>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</si>
  <si>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</si>
  <si>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</si>
  <si>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</si>
  <si>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</si>
  <si>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</si>
  <si>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</si>
  <si>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</si>
  <si>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</si>
  <si>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</si>
  <si>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</si>
  <si>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</si>
  <si>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</si>
  <si>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</si>
  <si>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</si>
  <si>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</si>
  <si>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</si>
  <si>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</si>
  <si>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</si>
  <si>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</si>
  <si>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</si>
  <si>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</si>
  <si>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</si>
  <si>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</si>
  <si>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Instituto Municipal de Vivienda de San Miguel de Allende, Gto.
Estado Analítico del Activo
Del 1 de Enero al 30 de Junio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</si>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</sst>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D8D3C1-46F4-4DD7-87A4-3D6B3E4217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3638550</xdr:colOff>
      <xdr:row>28</xdr:row>
      <xdr:rowOff>114300</xdr:rowOff>
    </xdr:from>
    <xdr:to>
      <xdr:col>2</xdr:col>
      <xdr:colOff>1171575</xdr:colOff>
      <xdr:row>37</xdr:row>
      <xdr:rowOff>114299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ACA5F5A7-B556-47C4-B17E-7DF49F2C475F}"/>
            </a:ext>
          </a:extLst>
        </xdr:cNvPr>
        <xdr:cNvSpPr txBox="1"/>
      </xdr:nvSpPr>
      <xdr:spPr>
        <a:xfrm>
          <a:off x="3638550" y="4295775"/>
          <a:ext cx="24860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161925</xdr:colOff>
      <xdr:row>28</xdr:row>
      <xdr:rowOff>104775</xdr:rowOff>
    </xdr:from>
    <xdr:to>
      <xdr:col>0</xdr:col>
      <xdr:colOff>2705100</xdr:colOff>
      <xdr:row>34</xdr:row>
      <xdr:rowOff>133350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72A9C38-7B26-4B08-A939-C76A34CCB6AD}"/>
            </a:ext>
          </a:extLst>
        </xdr:cNvPr>
        <xdr:cNvSpPr txBox="1"/>
      </xdr:nvSpPr>
      <xdr:spPr>
        <a:xfrm>
          <a:off x="161925" y="4286250"/>
          <a:ext cx="254317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3</xdr:col>
      <xdr:colOff>838200</xdr:colOff>
      <xdr:row>28</xdr:row>
      <xdr:rowOff>104775</xdr:rowOff>
    </xdr:from>
    <xdr:to>
      <xdr:col>5</xdr:col>
      <xdr:colOff>990600</xdr:colOff>
      <xdr:row>37</xdr:row>
      <xdr:rowOff>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016AE50-0980-4EFD-82EB-85CF255A0E98}"/>
            </a:ext>
          </a:extLst>
        </xdr:cNvPr>
        <xdr:cNvSpPr txBox="1"/>
      </xdr:nvSpPr>
      <xdr:spPr>
        <a:xfrm>
          <a:off x="6981825" y="4286250"/>
          <a:ext cx="2533650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tabSelected="1" zoomScaleNormal="100" workbookViewId="0">
      <selection activeCell="H27" sqref="H2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2" t="s">
        <v>26</v>
      </c>
      <c r="B1" s="13"/>
      <c r="C1" s="13"/>
      <c r="D1" s="13"/>
      <c r="E1" s="13"/>
      <c r="F1" s="14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70279159.689999998</v>
      </c>
      <c r="C3" s="8">
        <f t="shared" ref="C3:F3" si="0">C4+C12</f>
        <v>154638933.75999999</v>
      </c>
      <c r="D3" s="8">
        <f t="shared" si="0"/>
        <v>82620366.719999999</v>
      </c>
      <c r="E3" s="8">
        <f t="shared" si="0"/>
        <v>72018567.039999992</v>
      </c>
      <c r="F3" s="8">
        <f t="shared" si="0"/>
        <v>1739407.350000001</v>
      </c>
    </row>
    <row r="4" spans="1:6" x14ac:dyDescent="0.2">
      <c r="A4" s="5" t="s">
        <v>4</v>
      </c>
      <c r="B4" s="8">
        <f>SUM(B5:B11)</f>
        <v>8736078.8699999992</v>
      </c>
      <c r="C4" s="8">
        <f>SUM(C5:C11)</f>
        <v>34518267.150000006</v>
      </c>
      <c r="D4" s="8">
        <f>SUM(D5:D11)</f>
        <v>23523094.719999999</v>
      </c>
      <c r="E4" s="8">
        <f>SUM(E5:E11)</f>
        <v>10995172.43</v>
      </c>
      <c r="F4" s="8">
        <f>SUM(F5:F11)</f>
        <v>2259093.560000001</v>
      </c>
    </row>
    <row r="5" spans="1:6" x14ac:dyDescent="0.2">
      <c r="A5" s="6" t="s">
        <v>5</v>
      </c>
      <c r="B5" s="9">
        <v>8231485.0999999996</v>
      </c>
      <c r="C5" s="9">
        <v>31423235.359999999</v>
      </c>
      <c r="D5" s="9">
        <v>20909292.559999999</v>
      </c>
      <c r="E5" s="9">
        <v>10513942.800000001</v>
      </c>
      <c r="F5" s="9">
        <f t="shared" ref="F5:F11" si="1">E5-B5</f>
        <v>2282457.7000000011</v>
      </c>
    </row>
    <row r="6" spans="1:6" x14ac:dyDescent="0.2">
      <c r="A6" s="6" t="s">
        <v>6</v>
      </c>
      <c r="B6" s="9">
        <v>331793.76</v>
      </c>
      <c r="C6" s="9">
        <v>2730871.77</v>
      </c>
      <c r="D6" s="9">
        <v>2441002.15</v>
      </c>
      <c r="E6" s="9">
        <v>289869.62</v>
      </c>
      <c r="F6" s="9">
        <f t="shared" si="1"/>
        <v>-41924.140000000014</v>
      </c>
    </row>
    <row r="7" spans="1:6" x14ac:dyDescent="0.2">
      <c r="A7" s="6" t="s">
        <v>7</v>
      </c>
      <c r="B7" s="9">
        <v>0</v>
      </c>
      <c r="C7" s="9">
        <v>18560</v>
      </c>
      <c r="D7" s="9">
        <v>0</v>
      </c>
      <c r="E7" s="9">
        <v>18560</v>
      </c>
      <c r="F7" s="9">
        <f t="shared" si="1"/>
        <v>18560</v>
      </c>
    </row>
    <row r="8" spans="1:6" x14ac:dyDescent="0.2">
      <c r="A8" s="6" t="s">
        <v>1</v>
      </c>
      <c r="B8" s="9">
        <v>172800.01</v>
      </c>
      <c r="C8" s="9">
        <v>345600.02</v>
      </c>
      <c r="D8" s="9">
        <v>172800.01</v>
      </c>
      <c r="E8" s="9">
        <v>172800.01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61543080.819999993</v>
      </c>
      <c r="C12" s="8">
        <f>SUM(C13:C21)</f>
        <v>120120666.61</v>
      </c>
      <c r="D12" s="8">
        <f>SUM(D13:D21)</f>
        <v>59097271.999999993</v>
      </c>
      <c r="E12" s="8">
        <f>SUM(E13:E21)</f>
        <v>61023394.609999992</v>
      </c>
      <c r="F12" s="8">
        <f>SUM(F13:F21)</f>
        <v>-519686.20999999996</v>
      </c>
    </row>
    <row r="13" spans="1:6" x14ac:dyDescent="0.2">
      <c r="A13" s="6" t="s">
        <v>11</v>
      </c>
      <c r="B13" s="9">
        <v>44000005.479999997</v>
      </c>
      <c r="C13" s="9">
        <v>88000010.959999993</v>
      </c>
      <c r="D13" s="9">
        <v>44000005.479999997</v>
      </c>
      <c r="E13" s="9">
        <v>44000005.479999997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1814618.28</v>
      </c>
      <c r="C14" s="10">
        <v>2876923.42</v>
      </c>
      <c r="D14" s="10">
        <v>1617951.35</v>
      </c>
      <c r="E14" s="10">
        <v>1258972.07</v>
      </c>
      <c r="F14" s="10">
        <f t="shared" si="2"/>
        <v>-555646.21</v>
      </c>
    </row>
    <row r="15" spans="1:6" x14ac:dyDescent="0.2">
      <c r="A15" s="6" t="s">
        <v>13</v>
      </c>
      <c r="B15" s="10">
        <v>16110899.4</v>
      </c>
      <c r="C15" s="10">
        <v>16231364.4</v>
      </c>
      <c r="D15" s="10">
        <v>120465</v>
      </c>
      <c r="E15" s="10">
        <v>16110899.4</v>
      </c>
      <c r="F15" s="10">
        <f t="shared" si="2"/>
        <v>0</v>
      </c>
    </row>
    <row r="16" spans="1:6" x14ac:dyDescent="0.2">
      <c r="A16" s="6" t="s">
        <v>14</v>
      </c>
      <c r="B16" s="9">
        <v>1109780.3400000001</v>
      </c>
      <c r="C16" s="9">
        <v>12498762.460000001</v>
      </c>
      <c r="D16" s="9">
        <v>11353022.119999999</v>
      </c>
      <c r="E16" s="9">
        <v>1145740.3400000001</v>
      </c>
      <c r="F16" s="9">
        <f t="shared" si="2"/>
        <v>35960</v>
      </c>
    </row>
    <row r="17" spans="1:6" x14ac:dyDescent="0.2">
      <c r="A17" s="6" t="s">
        <v>15</v>
      </c>
      <c r="B17" s="9">
        <v>11427.16</v>
      </c>
      <c r="C17" s="9">
        <v>70889.52</v>
      </c>
      <c r="D17" s="9">
        <v>59462.36</v>
      </c>
      <c r="E17" s="9">
        <v>11427.16</v>
      </c>
      <c r="F17" s="9">
        <f t="shared" si="2"/>
        <v>0</v>
      </c>
    </row>
    <row r="18" spans="1:6" x14ac:dyDescent="0.2">
      <c r="A18" s="6" t="s">
        <v>16</v>
      </c>
      <c r="B18" s="9">
        <v>-1503649.84</v>
      </c>
      <c r="C18" s="9">
        <v>442715.85</v>
      </c>
      <c r="D18" s="9">
        <v>1946365.69</v>
      </c>
      <c r="E18" s="9">
        <v>-1503649.84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7" spans="1:6" x14ac:dyDescent="0.2">
      <c r="A27" s="11"/>
      <c r="B27" s="11"/>
      <c r="C27" s="11"/>
    </row>
    <row r="28" spans="1:6" ht="12.75" x14ac:dyDescent="0.2">
      <c r="A28" s="7"/>
      <c r="B28" s="11"/>
      <c r="C28" s="11"/>
    </row>
    <row r="29" spans="1:6" ht="12.75" x14ac:dyDescent="0.2">
      <c r="A29" s="7"/>
      <c r="B29" s="11"/>
      <c r="C29" s="11"/>
    </row>
    <row r="30" spans="1:6" x14ac:dyDescent="0.2">
      <c r="A30" s="11"/>
      <c r="B30" s="11"/>
      <c r="C30" s="11"/>
    </row>
    <row r="31" spans="1:6" x14ac:dyDescent="0.2">
      <c r="A31" s="11"/>
      <c r="B31" s="11"/>
      <c r="C31" s="11"/>
    </row>
    <row r="32" spans="1:6" x14ac:dyDescent="0.2">
      <c r="A32" s="11"/>
      <c r="B32" s="11"/>
      <c r="C32" s="11"/>
    </row>
    <row r="33" spans="1:6" x14ac:dyDescent="0.2">
      <c r="A33" s="11"/>
      <c r="B33" s="11"/>
      <c r="C33" s="11"/>
    </row>
    <row r="34" spans="1:6" x14ac:dyDescent="0.2">
      <c r="A34" s="11"/>
      <c r="B34" s="11"/>
      <c r="C34" s="11"/>
    </row>
    <row r="35" spans="1:6" x14ac:dyDescent="0.2">
      <c r="A35" s="11"/>
      <c r="B35" s="11"/>
      <c r="C35" s="11"/>
    </row>
    <row r="36" spans="1:6" x14ac:dyDescent="0.2">
      <c r="A36" s="11"/>
      <c r="B36" s="11"/>
      <c r="C36" s="11"/>
    </row>
    <row r="37" spans="1:6" x14ac:dyDescent="0.2">
      <c r="A37" s="11"/>
      <c r="B37" s="11"/>
      <c r="C37" s="11"/>
    </row>
    <row r="38" spans="1:6" x14ac:dyDescent="0.2">
      <c r="A38" s="15" t="s">
        <v>27</v>
      </c>
      <c r="B38" s="15"/>
      <c r="C38" s="15"/>
      <c r="D38" s="15"/>
      <c r="E38" s="15"/>
      <c r="F38" s="15"/>
    </row>
    <row r="39" spans="1:6" x14ac:dyDescent="0.2">
      <c r="A39" s="15" t="s">
        <v>28</v>
      </c>
      <c r="B39" s="15"/>
      <c r="C39" s="15"/>
      <c r="D39" s="15"/>
      <c r="E39" s="15"/>
      <c r="F39" s="15"/>
    </row>
  </sheetData>
  <sheetProtection formatCells="0" formatColumns="0" formatRows="0" autoFilter="0"/>
  <mergeCells count="3">
    <mergeCell ref="A1:F1"/>
    <mergeCell ref="A38:F38"/>
    <mergeCell ref="A39:F39"/>
  </mergeCells>
  <pageMargins left="0.7" right="0.7" top="0.75" bottom="0.75" header="0.3" footer="0.3"/>
  <pageSetup paperSize="9" scale="9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Lorena Salgado</cp:lastModifiedBy>
  <cp:lastPrinted>2023-08-03T19:51:12Z</cp:lastPrinted>
  <dcterms:created xsi:type="dcterms:W3CDTF">2014-02-09T04:04:15Z</dcterms:created>
  <dcterms:modified xsi:type="dcterms:W3CDTF">2023-08-03T19:51:14Z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