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Lorena Salgado\Downloads\2do trimestre\"/>
    </mc:Choice>
  </mc:AlternateContent>
  <xr:revisionPtr revIDLastSave="0" documentId="13_ncr:1_{17418563-92E4-444C-BB4C-6B5ADEE22A00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<sst xmlns="http://schemas.openxmlformats.org/spreadsheetml/2006/main" count="64" uniqueCount="63">
  <si>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</si>
  <si>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</si>
  <si>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</si>
  <si>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</si>
  <si>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</si>
  <si>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</si>
  <si>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</si>
  <si>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</si>
  <si>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</si>
  <si>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</si>
  <si>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</si>
  <si>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</si>
  <si>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</si>
  <si>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</si>
  <si>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</si>
  <si>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</si>
  <si>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</si>
  <si>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</si>
  <si>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</si>
  <si>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</si>
  <si>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</si>
  <si>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</si>
  <si>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</si>
  <si>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</si>
  <si>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</si>
  <si>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</si>
  <si>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</si>
  <si>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</si>
  <si>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</si>
  <si>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</si>
  <si>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</si>
  <si>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</si>
  <si>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</si>
  <si>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</si>
  <si>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</si>
  <si>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</si>
  <si>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</si>
  <si>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</si>
  <si>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</si>
  <si>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</si>
  <si>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</si>
  <si>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</si>
  <si>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</si>
  <si>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</si>
  <si>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</si>
  <si>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</si>
  <si>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</si>
  <si>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</si>
  <si>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</si>
  <si>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</si>
  <si>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</si>
  <si>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</si>
  <si>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</si>
  <si>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</si>
  <si>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</si>
  <si>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</si>
  <si>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</si>
  <si>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</si>
  <si>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</si>
  <si>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</si>
  <si>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Vivienda de San Miguel de Allende, Gto.
Estado de Situación Financiera
Al 30 de Junio de 2023
(Cifras en Pesos)</t>
  </si>
  <si>
    <t xml:space="preserve">Camino Antiguo a Queretaro No. 2 Fraccionamiento El Deportivo, C.P. 37700, Tel (415) 120-54-58, San Miguel de Allende, Gto </t>
  </si>
  <si>
    <t>imuvi_admon@live.com.mx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</si>
</sst>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0</xdr:row>
      <xdr:rowOff>514350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7FE6BD-6BE3-4B0E-8D1B-123514015C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0" y="0"/>
          <a:ext cx="590550" cy="514350"/>
        </a:xfrm>
        <a:prstGeom prst="rect">
          <a:avLst/>
        </a:prstGeom>
      </xdr:spPr>
    </xdr:pic>
    <xdr:clientData/>
  </xdr:twoCellAnchor>
  <xdr:twoCellAnchor>
    <xdr:from>
      <xdr:col>1</xdr:col>
      <xdr:colOff>523875</xdr:colOff>
      <xdr:row>55</xdr:row>
      <xdr:rowOff>104775</xdr:rowOff>
    </xdr:from>
    <xdr:to>
      <xdr:col>3</xdr:col>
      <xdr:colOff>1228725</xdr:colOff>
      <xdr:row>66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CDE7AF0-01B1-433D-B68F-4A71ACF6904A}"/>
            </a:ext>
          </a:extLst>
        </xdr:cNvPr>
        <xdr:cNvSpPr txBox="1"/>
      </xdr:nvSpPr>
      <xdr:spPr>
        <a:xfrm>
          <a:off x="4057650" y="8858250"/>
          <a:ext cx="2514600" cy="156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0</xdr:colOff>
      <xdr:row>55</xdr:row>
      <xdr:rowOff>161924</xdr:rowOff>
    </xdr:from>
    <xdr:to>
      <xdr:col>0</xdr:col>
      <xdr:colOff>2543175</xdr:colOff>
      <xdr:row>64</xdr:row>
      <xdr:rowOff>28574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81DD101-4C84-4F04-9EE3-2EA2BD831553}"/>
            </a:ext>
          </a:extLst>
        </xdr:cNvPr>
        <xdr:cNvSpPr txBox="1"/>
      </xdr:nvSpPr>
      <xdr:spPr>
        <a:xfrm>
          <a:off x="0" y="8915399"/>
          <a:ext cx="254317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3</xdr:col>
      <xdr:colOff>2438400</xdr:colOff>
      <xdr:row>55</xdr:row>
      <xdr:rowOff>95250</xdr:rowOff>
    </xdr:from>
    <xdr:to>
      <xdr:col>5</xdr:col>
      <xdr:colOff>523875</xdr:colOff>
      <xdr:row>63</xdr:row>
      <xdr:rowOff>133351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DE4560AD-540B-4761-923C-02868651A899}"/>
            </a:ext>
          </a:extLst>
        </xdr:cNvPr>
        <xdr:cNvSpPr txBox="1"/>
      </xdr:nvSpPr>
      <xdr:spPr>
        <a:xfrm>
          <a:off x="7781925" y="8848725"/>
          <a:ext cx="2524125" cy="1200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José Emilio Lara Sandoval </a:t>
          </a:r>
        </a:p>
        <a:p>
          <a:pPr algn="ctr"/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6"/>
  <sheetViews>
    <sheetView tabSelected="1" zoomScaleNormal="100" zoomScaleSheetLayoutView="100" workbookViewId="0">
      <selection activeCell="K15" sqref="K15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10513942.800000001</v>
      </c>
      <c r="C5" s="18">
        <v>8231485.0999999996</v>
      </c>
      <c r="D5" s="9" t="s">
        <v>36</v>
      </c>
      <c r="E5" s="18">
        <v>81441.7</v>
      </c>
      <c r="F5" s="21">
        <v>179740.71</v>
      </c>
    </row>
    <row r="6" spans="1:6" x14ac:dyDescent="0.2">
      <c r="A6" s="9" t="s">
        <v>23</v>
      </c>
      <c r="B6" s="18">
        <v>289869.62</v>
      </c>
      <c r="C6" s="18">
        <v>331793.76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18560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172800.01</v>
      </c>
      <c r="C8" s="18">
        <v>172800.01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50000</v>
      </c>
      <c r="F10" s="21">
        <v>50000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10995172.43</v>
      </c>
      <c r="C13" s="20">
        <f>SUM(C5:C11)</f>
        <v>8736078.8699999992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131441.70000000001</v>
      </c>
      <c r="F14" s="25">
        <f>SUM(F5:F12)</f>
        <v>229740.71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44000005.479999997</v>
      </c>
      <c r="C16" s="18">
        <v>44000005.479999997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1258972.07</v>
      </c>
      <c r="C17" s="18">
        <v>1814618.28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16110899.4</v>
      </c>
      <c r="C18" s="18">
        <v>16110899.4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1145740.3400000001</v>
      </c>
      <c r="C19" s="18">
        <v>1109780.3400000001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11427.16</v>
      </c>
      <c r="C20" s="18">
        <v>11427.16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-1503649.84</v>
      </c>
      <c r="C21" s="18">
        <v>-1503649.84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61023394.609999992</v>
      </c>
      <c r="C26" s="20">
        <f>SUM(C16:C24)</f>
        <v>61543080.819999993</v>
      </c>
      <c r="D26" s="12" t="s">
        <v>50</v>
      </c>
      <c r="E26" s="20">
        <f>SUM(E24+E14)</f>
        <v>131441.70000000001</v>
      </c>
      <c r="F26" s="25">
        <f>SUM(F14+F24)</f>
        <v>229740.71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72018567.039999992</v>
      </c>
      <c r="C28" s="20">
        <f>C13+C26</f>
        <v>70279159.689999998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23873095.739999998</v>
      </c>
      <c r="F30" s="25">
        <f>SUM(F31:F33)</f>
        <v>23915019.879999999</v>
      </c>
    </row>
    <row r="31" spans="1:6" x14ac:dyDescent="0.2">
      <c r="A31" s="13"/>
      <c r="B31" s="14"/>
      <c r="C31" s="15"/>
      <c r="D31" s="9" t="s">
        <v>2</v>
      </c>
      <c r="E31" s="18">
        <v>0</v>
      </c>
      <c r="F31" s="21">
        <v>0</v>
      </c>
    </row>
    <row r="32" spans="1:6" x14ac:dyDescent="0.2">
      <c r="A32" s="13"/>
      <c r="B32" s="14"/>
      <c r="C32" s="15"/>
      <c r="D32" s="9" t="s">
        <v>13</v>
      </c>
      <c r="E32" s="18">
        <v>23873095.739999998</v>
      </c>
      <c r="F32" s="21">
        <v>23915019.879999999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48014029.599999994</v>
      </c>
      <c r="F35" s="25">
        <f>SUM(F36:F40)</f>
        <v>46134399.099999994</v>
      </c>
    </row>
    <row r="36" spans="1:6" x14ac:dyDescent="0.2">
      <c r="A36" s="13"/>
      <c r="B36" s="14"/>
      <c r="C36" s="15"/>
      <c r="D36" s="9" t="s">
        <v>46</v>
      </c>
      <c r="E36" s="18">
        <v>1879630.5</v>
      </c>
      <c r="F36" s="21">
        <v>2448351.61</v>
      </c>
    </row>
    <row r="37" spans="1:6" x14ac:dyDescent="0.2">
      <c r="A37" s="13"/>
      <c r="B37" s="14"/>
      <c r="C37" s="15"/>
      <c r="D37" s="9" t="s">
        <v>14</v>
      </c>
      <c r="E37" s="18">
        <v>7864435.9500000002</v>
      </c>
      <c r="F37" s="21">
        <v>5416084.3399999999</v>
      </c>
    </row>
    <row r="38" spans="1:6" x14ac:dyDescent="0.2">
      <c r="A38" s="13"/>
      <c r="B38" s="14"/>
      <c r="C38" s="15"/>
      <c r="D38" s="9" t="s">
        <v>3</v>
      </c>
      <c r="E38" s="18">
        <v>39656038.100000001</v>
      </c>
      <c r="F38" s="21">
        <v>39656038.100000001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-1386074.95</v>
      </c>
      <c r="F40" s="21">
        <v>-1386074.95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71887125.339999989</v>
      </c>
      <c r="F46" s="25">
        <f>SUM(F42+F35+F30)</f>
        <v>70049418.979999989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72018567.039999992</v>
      </c>
      <c r="F48" s="20">
        <f>F46+F26</f>
        <v>70279159.689999983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3" spans="1:6" x14ac:dyDescent="0.2">
      <c r="A53" s="2"/>
      <c r="B53" s="2"/>
      <c r="C53" s="2"/>
    </row>
    <row r="54" spans="1:6" x14ac:dyDescent="0.2">
      <c r="A54" s="2"/>
      <c r="B54" s="2"/>
      <c r="C54" s="2"/>
    </row>
    <row r="55" spans="1:6" ht="12.75" x14ac:dyDescent="0.2">
      <c r="A55" s="17"/>
      <c r="B55" s="2"/>
      <c r="C55" s="2"/>
    </row>
    <row r="56" spans="1:6" ht="12.75" x14ac:dyDescent="0.2">
      <c r="A56" s="17"/>
      <c r="B56" s="2"/>
      <c r="C56" s="2"/>
    </row>
    <row r="57" spans="1:6" x14ac:dyDescent="0.2">
      <c r="A57" s="2"/>
      <c r="B57" s="2"/>
      <c r="C57" s="2"/>
    </row>
    <row r="58" spans="1:6" x14ac:dyDescent="0.2">
      <c r="A58" s="2"/>
      <c r="B58" s="2"/>
      <c r="C58" s="2"/>
    </row>
    <row r="59" spans="1:6" x14ac:dyDescent="0.2">
      <c r="A59" s="2"/>
      <c r="B59" s="2"/>
      <c r="C59" s="2"/>
    </row>
    <row r="60" spans="1:6" x14ac:dyDescent="0.2">
      <c r="A60" s="2"/>
      <c r="B60" s="2"/>
      <c r="C60" s="2"/>
    </row>
    <row r="61" spans="1:6" x14ac:dyDescent="0.2">
      <c r="A61" s="2"/>
      <c r="B61" s="2"/>
      <c r="C61" s="2"/>
    </row>
    <row r="62" spans="1:6" x14ac:dyDescent="0.2">
      <c r="A62" s="2"/>
      <c r="B62" s="2"/>
      <c r="C62" s="2"/>
    </row>
    <row r="63" spans="1:6" x14ac:dyDescent="0.2">
      <c r="A63" s="2"/>
      <c r="B63" s="2"/>
      <c r="C63" s="2"/>
    </row>
    <row r="64" spans="1:6" x14ac:dyDescent="0.2">
      <c r="A64" s="2"/>
      <c r="B64" s="2"/>
      <c r="C64" s="2"/>
    </row>
    <row r="65" spans="1:6" x14ac:dyDescent="0.2">
      <c r="A65" s="29" t="s">
        <v>61</v>
      </c>
      <c r="B65" s="29"/>
      <c r="C65" s="29"/>
      <c r="D65" s="29"/>
      <c r="E65" s="29"/>
      <c r="F65" s="29"/>
    </row>
    <row r="66" spans="1:6" x14ac:dyDescent="0.2">
      <c r="A66" s="29" t="s">
        <v>62</v>
      </c>
      <c r="B66" s="29"/>
      <c r="C66" s="29"/>
      <c r="D66" s="29"/>
      <c r="E66" s="29"/>
      <c r="F66" s="29"/>
    </row>
  </sheetData>
  <sheetProtection formatCells="0" formatColumns="0" formatRows="0" autoFilter="0"/>
  <mergeCells count="3">
    <mergeCell ref="A1:F1"/>
    <mergeCell ref="A65:F65"/>
    <mergeCell ref="A66:F66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Lorena Salgado</cp:lastModifiedBy>
  <cp:lastPrinted>2023-08-03T19:49:11Z</cp:lastPrinted>
  <dcterms:created xsi:type="dcterms:W3CDTF">2012-12-11T20:26:08Z</dcterms:created>
  <dcterms:modified xsi:type="dcterms:W3CDTF">2023-08-03T19:49:13Z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