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ownloads\2do trimestre\"/>
    </mc:Choice>
  </mc:AlternateContent>
  <xr:revisionPtr revIDLastSave="0" documentId="13_ncr:1_{B883CC15-B9D1-4D2B-9F6F-B2FBD6B65A24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D16" i="4"/>
  <c r="D21" i="4"/>
  <c r="D31" i="4"/>
  <c r="G31" i="4"/>
  <c r="G40" i="4" s="1"/>
  <c r="D40" i="4" l="1"/>
</calcChain>
</file>

<file path=xl/sharedStrings.xml><?xml version="1.0" encoding="utf-8"?>
<sst xmlns="http://schemas.openxmlformats.org/spreadsheetml/2006/main" count="101" uniqueCount="53">
  <si>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</si>
  <si>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</si>
  <si>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</si>
  <si>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</si>
  <si>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</si>
  <si>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</si>
  <si>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</si>
  <si>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</si>
  <si>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</si>
  <si>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</si>
  <si>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</si>
  <si>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</si>
  <si>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</si>
  <si>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</si>
  <si>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</si>
  <si>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</si>
  <si>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</si>
  <si>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</si>
  <si>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</si>
  <si>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</si>
  <si>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</si>
  <si>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</si>
  <si>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</si>
  <si>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</si>
  <si>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</si>
  <si>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</si>
  <si>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</si>
  <si>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</si>
  <si>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</si>
  <si>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</si>
  <si>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</si>
  <si>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</si>
  <si>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</si>
  <si>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</si>
  <si>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</si>
  <si>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</si>
  <si>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</si>
  <si>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</si>
  <si>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</si>
  <si>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</si>
  <si>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</si>
  <si>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</si>
  <si>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</si>
  <si>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</si>
  <si>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</si>
  <si>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</si>
  <si>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</si>
  <si>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</si>
  <si>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</si>
  <si>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</si>
  <si>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Vivienda de San Miguel de Allende, Gto.
Estado Analítico de Ingresos
Del 1 de Enero al 30 de Junio de 2023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</si>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</sst>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1" fillId="0" borderId="0" xfId="9" applyAlignment="1" applyProtection="1">
      <alignment horizontal="left" vertical="top" indent="1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619125</xdr:colOff>
      <xdr:row>1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41F334-F71C-4ABA-AE88-D060507DA7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28575" y="19050"/>
          <a:ext cx="590550" cy="514350"/>
        </a:xfrm>
        <a:prstGeom prst="rect">
          <a:avLst/>
        </a:prstGeom>
      </xdr:spPr>
    </xdr:pic>
    <xdr:clientData/>
  </xdr:twoCellAnchor>
  <xdr:twoCellAnchor>
    <xdr:from>
      <xdr:col>1</xdr:col>
      <xdr:colOff>228600</xdr:colOff>
      <xdr:row>46</xdr:row>
      <xdr:rowOff>123825</xdr:rowOff>
    </xdr:from>
    <xdr:to>
      <xdr:col>3</xdr:col>
      <xdr:colOff>581025</xdr:colOff>
      <xdr:row>55</xdr:row>
      <xdr:rowOff>123824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FDB94A3-AD2D-47AE-8264-5BE77CDBDC86}"/>
            </a:ext>
          </a:extLst>
        </xdr:cNvPr>
        <xdr:cNvSpPr txBox="1"/>
      </xdr:nvSpPr>
      <xdr:spPr>
        <a:xfrm>
          <a:off x="3800475" y="10563225"/>
          <a:ext cx="2505075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457200</xdr:colOff>
      <xdr:row>46</xdr:row>
      <xdr:rowOff>152400</xdr:rowOff>
    </xdr:from>
    <xdr:to>
      <xdr:col>0</xdr:col>
      <xdr:colOff>3000375</xdr:colOff>
      <xdr:row>54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740988E-51E3-42B3-9A86-96579A5C4C17}"/>
            </a:ext>
          </a:extLst>
        </xdr:cNvPr>
        <xdr:cNvSpPr txBox="1"/>
      </xdr:nvSpPr>
      <xdr:spPr>
        <a:xfrm>
          <a:off x="457200" y="10591800"/>
          <a:ext cx="254317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4</xdr:col>
      <xdr:colOff>333375</xdr:colOff>
      <xdr:row>47</xdr:row>
      <xdr:rowOff>0</xdr:rowOff>
    </xdr:from>
    <xdr:to>
      <xdr:col>6</xdr:col>
      <xdr:colOff>771525</xdr:colOff>
      <xdr:row>55</xdr:row>
      <xdr:rowOff>57151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B6DC5CD-3124-44AE-9FEC-29A61652A64E}"/>
            </a:ext>
          </a:extLst>
        </xdr:cNvPr>
        <xdr:cNvSpPr txBox="1"/>
      </xdr:nvSpPr>
      <xdr:spPr>
        <a:xfrm>
          <a:off x="7077075" y="10601325"/>
          <a:ext cx="2533650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showGridLines="0" tabSelected="1" zoomScaleNormal="100" workbookViewId="0">
      <selection activeCell="L10" sqref="L1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9" t="s">
        <v>50</v>
      </c>
      <c r="B1" s="40"/>
      <c r="C1" s="40"/>
      <c r="D1" s="40"/>
      <c r="E1" s="40"/>
      <c r="F1" s="40"/>
      <c r="G1" s="41"/>
    </row>
    <row r="2" spans="1:8" s="3" customFormat="1" x14ac:dyDescent="0.2">
      <c r="A2" s="42" t="s">
        <v>14</v>
      </c>
      <c r="B2" s="40" t="s">
        <v>22</v>
      </c>
      <c r="C2" s="40"/>
      <c r="D2" s="40"/>
      <c r="E2" s="40"/>
      <c r="F2" s="40"/>
      <c r="G2" s="49" t="s">
        <v>19</v>
      </c>
    </row>
    <row r="3" spans="1:8" s="1" customFormat="1" ht="24.95" customHeight="1" x14ac:dyDescent="0.2">
      <c r="A3" s="43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0"/>
    </row>
    <row r="4" spans="1:8" s="1" customFormat="1" x14ac:dyDescent="0.2">
      <c r="A4" s="44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0</v>
      </c>
      <c r="C9" s="16">
        <v>642330</v>
      </c>
      <c r="D9" s="16">
        <f t="shared" si="0"/>
        <v>642330</v>
      </c>
      <c r="E9" s="16">
        <v>470647.3</v>
      </c>
      <c r="F9" s="16">
        <v>470647.3</v>
      </c>
      <c r="G9" s="16">
        <f t="shared" si="1"/>
        <v>470647.3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0</v>
      </c>
      <c r="C11" s="16">
        <v>6143729</v>
      </c>
      <c r="D11" s="16">
        <f t="shared" si="2"/>
        <v>6143729</v>
      </c>
      <c r="E11" s="16">
        <v>119635.86</v>
      </c>
      <c r="F11" s="16">
        <v>119635.86</v>
      </c>
      <c r="G11" s="16">
        <f t="shared" si="3"/>
        <v>119635.86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6500000</v>
      </c>
      <c r="C13" s="16">
        <v>0</v>
      </c>
      <c r="D13" s="16">
        <f t="shared" si="2"/>
        <v>6500000</v>
      </c>
      <c r="E13" s="16">
        <v>3302049.23</v>
      </c>
      <c r="F13" s="16">
        <v>3302049.23</v>
      </c>
      <c r="G13" s="16">
        <f t="shared" si="3"/>
        <v>-3197950.77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6500000</v>
      </c>
      <c r="C16" s="17">
        <f t="shared" ref="C16:G16" si="6">SUM(C5:C14)</f>
        <v>6786059</v>
      </c>
      <c r="D16" s="17">
        <f t="shared" si="6"/>
        <v>13286059</v>
      </c>
      <c r="E16" s="17">
        <f t="shared" si="6"/>
        <v>3892332.39</v>
      </c>
      <c r="F16" s="10">
        <f t="shared" si="6"/>
        <v>3892332.39</v>
      </c>
      <c r="G16" s="11">
        <f t="shared" si="6"/>
        <v>-2607667.61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5" t="s">
        <v>23</v>
      </c>
      <c r="B18" s="40" t="s">
        <v>22</v>
      </c>
      <c r="C18" s="40"/>
      <c r="D18" s="40"/>
      <c r="E18" s="40"/>
      <c r="F18" s="40"/>
      <c r="G18" s="49" t="s">
        <v>19</v>
      </c>
      <c r="H18" s="30" t="s">
        <v>46</v>
      </c>
    </row>
    <row r="19" spans="1:8" ht="22.5" x14ac:dyDescent="0.2">
      <c r="A19" s="46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0"/>
      <c r="H19" s="30" t="s">
        <v>46</v>
      </c>
    </row>
    <row r="20" spans="1:8" x14ac:dyDescent="0.2">
      <c r="A20" s="47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6500000</v>
      </c>
      <c r="C31" s="20">
        <f t="shared" si="14"/>
        <v>6786059</v>
      </c>
      <c r="D31" s="20">
        <f t="shared" si="14"/>
        <v>13286059</v>
      </c>
      <c r="E31" s="20">
        <f t="shared" si="14"/>
        <v>3892332.39</v>
      </c>
      <c r="F31" s="20">
        <f t="shared" si="14"/>
        <v>3892332.39</v>
      </c>
      <c r="G31" s="20">
        <f t="shared" si="14"/>
        <v>-2607667.61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0</v>
      </c>
      <c r="C33" s="19">
        <v>642330</v>
      </c>
      <c r="D33" s="19">
        <f>B33+C33</f>
        <v>642330</v>
      </c>
      <c r="E33" s="19">
        <v>470647.3</v>
      </c>
      <c r="F33" s="19">
        <v>470647.3</v>
      </c>
      <c r="G33" s="19">
        <f t="shared" ref="G33:G34" si="15">F33-B33</f>
        <v>470647.3</v>
      </c>
      <c r="H33" s="30" t="s">
        <v>40</v>
      </c>
    </row>
    <row r="34" spans="1:8" ht="22.5" x14ac:dyDescent="0.2">
      <c r="A34" s="34" t="s">
        <v>32</v>
      </c>
      <c r="B34" s="19">
        <v>0</v>
      </c>
      <c r="C34" s="19">
        <v>6143729</v>
      </c>
      <c r="D34" s="19">
        <f>B34+C34</f>
        <v>6143729</v>
      </c>
      <c r="E34" s="19">
        <v>119635.86</v>
      </c>
      <c r="F34" s="19">
        <v>119635.86</v>
      </c>
      <c r="G34" s="19">
        <f t="shared" si="15"/>
        <v>119635.86</v>
      </c>
      <c r="H34" s="30" t="s">
        <v>42</v>
      </c>
    </row>
    <row r="35" spans="1:8" ht="22.5" x14ac:dyDescent="0.2">
      <c r="A35" s="34" t="s">
        <v>26</v>
      </c>
      <c r="B35" s="19">
        <v>6500000</v>
      </c>
      <c r="C35" s="19">
        <v>0</v>
      </c>
      <c r="D35" s="19">
        <f>B35+C35</f>
        <v>6500000</v>
      </c>
      <c r="E35" s="19">
        <v>3302049.23</v>
      </c>
      <c r="F35" s="19">
        <v>3302049.23</v>
      </c>
      <c r="G35" s="19">
        <f t="shared" ref="G35" si="16">F35-B35</f>
        <v>-3197950.77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6500000</v>
      </c>
      <c r="C40" s="17">
        <f t="shared" ref="C40:G40" si="18">SUM(C37+C31+C21)</f>
        <v>6786059</v>
      </c>
      <c r="D40" s="17">
        <f t="shared" si="18"/>
        <v>13286059</v>
      </c>
      <c r="E40" s="17">
        <f t="shared" si="18"/>
        <v>3892332.39</v>
      </c>
      <c r="F40" s="17">
        <f t="shared" si="18"/>
        <v>3892332.39</v>
      </c>
      <c r="G40" s="11">
        <f t="shared" si="18"/>
        <v>-2607667.61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8" t="s">
        <v>36</v>
      </c>
      <c r="B45" s="48"/>
      <c r="C45" s="48"/>
      <c r="D45" s="48"/>
      <c r="E45" s="48"/>
      <c r="F45" s="48"/>
      <c r="G45" s="48"/>
    </row>
    <row r="47" spans="1:8" ht="12.75" x14ac:dyDescent="0.2">
      <c r="A47" s="36"/>
      <c r="B47" s="37"/>
      <c r="C47" s="37"/>
    </row>
    <row r="48" spans="1:8" x14ac:dyDescent="0.2">
      <c r="A48" s="37"/>
      <c r="B48" s="37"/>
      <c r="C48" s="37"/>
    </row>
    <row r="49" spans="1:7" x14ac:dyDescent="0.2">
      <c r="A49" s="37"/>
      <c r="B49" s="37"/>
      <c r="C49" s="37"/>
    </row>
    <row r="50" spans="1:7" x14ac:dyDescent="0.2">
      <c r="A50" s="37"/>
      <c r="B50" s="37"/>
      <c r="C50" s="37"/>
    </row>
    <row r="51" spans="1:7" x14ac:dyDescent="0.2">
      <c r="A51" s="37"/>
      <c r="B51" s="37"/>
      <c r="C51" s="37"/>
    </row>
    <row r="52" spans="1:7" x14ac:dyDescent="0.2">
      <c r="A52" s="37"/>
      <c r="B52" s="37"/>
      <c r="C52" s="37"/>
    </row>
    <row r="53" spans="1:7" x14ac:dyDescent="0.2">
      <c r="A53" s="37"/>
      <c r="B53" s="37"/>
      <c r="C53" s="37"/>
    </row>
    <row r="54" spans="1:7" x14ac:dyDescent="0.2">
      <c r="A54" s="37"/>
      <c r="B54" s="37"/>
      <c r="C54" s="37"/>
    </row>
    <row r="55" spans="1:7" x14ac:dyDescent="0.2">
      <c r="A55" s="37"/>
      <c r="B55" s="37"/>
      <c r="C55" s="37"/>
    </row>
    <row r="56" spans="1:7" x14ac:dyDescent="0.2">
      <c r="A56" s="38" t="s">
        <v>51</v>
      </c>
      <c r="B56" s="38"/>
      <c r="C56" s="38"/>
      <c r="D56" s="38"/>
      <c r="E56" s="38"/>
      <c r="F56" s="38"/>
      <c r="G56" s="38"/>
    </row>
    <row r="57" spans="1:7" x14ac:dyDescent="0.2">
      <c r="A57" s="38" t="s">
        <v>52</v>
      </c>
      <c r="B57" s="38"/>
      <c r="C57" s="38"/>
      <c r="D57" s="38"/>
      <c r="E57" s="38"/>
      <c r="F57" s="38"/>
      <c r="G57" s="38"/>
    </row>
  </sheetData>
  <sheetProtection formatCells="0" formatColumns="0" formatRows="0" insertRows="0" autoFilter="0"/>
  <mergeCells count="10">
    <mergeCell ref="A56:G56"/>
    <mergeCell ref="A57:G57"/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2023-08-03T19:58:26Z</cp:lastPrinted>
  <dcterms:created xsi:type="dcterms:W3CDTF">2012-12-11T20:48:19Z</dcterms:created>
  <dcterms:modified xsi:type="dcterms:W3CDTF">2023-08-03T19:58:28Z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