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8_{73ABD630-760B-4A2D-8D4F-00CCBC53698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B45" i="3" s="1"/>
  <c r="C16" i="3"/>
  <c r="B16" i="3"/>
  <c r="C4" i="3"/>
  <c r="B4" i="3"/>
  <c r="B33" i="3" l="1"/>
  <c r="B61" i="3" s="1"/>
  <c r="C33" i="3"/>
  <c r="C45" i="3"/>
  <c r="C61" i="3" l="1"/>
</calcChain>
</file>

<file path=xl/sharedStrings.xml><?xml version="1.0" encoding="utf-8"?>
<sst xmlns="http://schemas.openxmlformats.org/spreadsheetml/2006/main" count="93" uniqueCount="59">
  <si>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</si>
  <si>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</si>
  <si>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</si>
  <si>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</si>
  <si>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</si>
  <si>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</si>
  <si>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</si>
  <si>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</si>
  <si>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</si>
  <si>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</si>
  <si>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</si>
  <si>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</si>
  <si>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</si>
  <si>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</si>
  <si>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</si>
  <si>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</si>
  <si>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</si>
  <si>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</si>
  <si>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</si>
  <si>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</si>
  <si>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</si>
  <si>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</si>
  <si>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</si>
  <si>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</si>
  <si>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</si>
  <si>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</si>
  <si>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</si>
  <si>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</si>
  <si>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</si>
  <si>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</si>
  <si>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</si>
  <si>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</si>
  <si>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</si>
  <si>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</si>
  <si>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</si>
  <si>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</si>
  <si>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</si>
  <si>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</si>
  <si>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</si>
  <si>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</si>
  <si>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</si>
  <si>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</si>
  <si>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</si>
  <si>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</si>
  <si>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</si>
  <si>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</si>
  <si>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</si>
  <si>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</si>
  <si>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</si>
  <si>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</si>
  <si>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</si>
  <si>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</si>
  <si>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</si>
  <si>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Vivienda de San Miguel de Allende, Gto.
Estado de Flujos de Efectivo
Del 1 de Enero al 31 de Marzo de 2023
(Cifras en Pesos)</t>
  </si>
  <si>
    <t xml:space="preserve">Camino Antiguo a Queretaro No. 2 Fraccionamiento El Deportivo, C.P. 37700, Tel (415) 120-54-58, San Miguel de Allende, Gto </t>
  </si>
  <si>
    <t>imuvi_admon@live.com.mx</t>
  </si>
  <si>
    <t>Transferencias al resto del Sector Público</t>
  </si>
  <si>
    <t>Flujos de Efectivo de las actividades de Inversión</t>
  </si>
  <si>
    <t>Flujos de Efectivo de las actividades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</si>
</sst>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7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0" fontId="7" fillId="0" borderId="0" xfId="8" applyFont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Alignment="1" applyProtection="1">
      <alignment horizontal="center" vertical="center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4" fillId="0" borderId="0" xfId="8" applyFont="1" applyAlignment="1" applyProtection="1">
      <alignment horizontal="center" vertical="top"/>
      <protection locked="0"/>
    </xf>
  </cellXfs>
  <cellStyles count="27">
    <cellStyle name="=C:\WINNT\SYSTEM32\COMMAND.COM" xfId="16" xr:uid="{43647CFF-05AF-4078-88F2-F82F365FE8C8}"/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2E29A7EF-5B3D-4836-ACC0-41E4A5A52815}"/>
    <cellStyle name="Millares 2 3" xfId="4" xr:uid="{00000000-0005-0000-0000-000003000000}"/>
    <cellStyle name="Millares 2 3 2" xfId="19" xr:uid="{413FBB73-5ACA-4C23-8D8B-1DEED8DD1DA4}"/>
    <cellStyle name="Millares 2 4" xfId="26" xr:uid="{9168DE91-DBC0-4E9C-B373-EC18BF0DFC13}"/>
    <cellStyle name="Millares 2 5" xfId="17" xr:uid="{8E853FB6-009F-458B-B2F2-0F87257B7EE9}"/>
    <cellStyle name="Millares 3" xfId="5" xr:uid="{00000000-0005-0000-0000-000004000000}"/>
    <cellStyle name="Millares 3 2" xfId="20" xr:uid="{D51BC896-F57B-40B6-8A7C-8EDFEAB82BB2}"/>
    <cellStyle name="Moneda 2" xfId="6" xr:uid="{00000000-0005-0000-0000-000005000000}"/>
    <cellStyle name="Moneda 2 2" xfId="21" xr:uid="{8952DA1A-E559-4D67-9631-D7A3887FA33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C28C3A11-7719-4297-9104-A61D24C79F28}"/>
    <cellStyle name="Normal 3" xfId="9" xr:uid="{00000000-0005-0000-0000-000009000000}"/>
    <cellStyle name="Normal 3 2" xfId="23" xr:uid="{2C14061A-02A2-4530-8ECB-4E26C2822EE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5" xr:uid="{72E8C24D-240D-4551-AD8B-6A3691A533E3}"/>
    <cellStyle name="Normal 6 3" xfId="24" xr:uid="{0D86590E-E905-4123-9963-73148FDA2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676275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1E8254-AAF8-4240-9B49-C15E2E479A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85725" y="47625"/>
          <a:ext cx="590550" cy="5143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2543175</xdr:colOff>
      <xdr:row>79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FF8A510-2FF6-4A25-8F3D-D606C947B79A}"/>
            </a:ext>
          </a:extLst>
        </xdr:cNvPr>
        <xdr:cNvSpPr txBox="1"/>
      </xdr:nvSpPr>
      <xdr:spPr>
        <a:xfrm>
          <a:off x="0" y="11296650"/>
          <a:ext cx="25431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0</xdr:col>
      <xdr:colOff>2743200</xdr:colOff>
      <xdr:row>72</xdr:row>
      <xdr:rowOff>133350</xdr:rowOff>
    </xdr:from>
    <xdr:to>
      <xdr:col>1</xdr:col>
      <xdr:colOff>38100</xdr:colOff>
      <xdr:row>81</xdr:row>
      <xdr:rowOff>133349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2506A86-D988-4832-9206-DEB97236D426}"/>
            </a:ext>
          </a:extLst>
        </xdr:cNvPr>
        <xdr:cNvSpPr txBox="1"/>
      </xdr:nvSpPr>
      <xdr:spPr>
        <a:xfrm>
          <a:off x="2743200" y="11268075"/>
          <a:ext cx="2486025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</xdr:col>
      <xdr:colOff>333375</xdr:colOff>
      <xdr:row>72</xdr:row>
      <xdr:rowOff>152400</xdr:rowOff>
    </xdr:from>
    <xdr:to>
      <xdr:col>2</xdr:col>
      <xdr:colOff>1409700</xdr:colOff>
      <xdr:row>83</xdr:row>
      <xdr:rowOff>9526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7B67763-7366-468E-AF24-DF2FDEFAA7FF}"/>
            </a:ext>
          </a:extLst>
        </xdr:cNvPr>
        <xdr:cNvSpPr txBox="1"/>
      </xdr:nvSpPr>
      <xdr:spPr>
        <a:xfrm>
          <a:off x="5524500" y="11287125"/>
          <a:ext cx="2552700" cy="1447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1"/>
  <sheetViews>
    <sheetView tabSelected="1" zoomScaleNormal="100" workbookViewId="0">
      <selection activeCell="A5" sqref="A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21" t="s">
        <v>53</v>
      </c>
      <c r="B1" s="22"/>
      <c r="C1" s="23"/>
    </row>
    <row r="2" spans="1:4" ht="15" customHeight="1" x14ac:dyDescent="0.2">
      <c r="A2" s="2" t="s">
        <v>0</v>
      </c>
      <c r="B2" s="3">
        <v>2023</v>
      </c>
      <c r="C2" s="3">
        <v>2022</v>
      </c>
    </row>
    <row r="3" spans="1:4" ht="11.25" customHeight="1" x14ac:dyDescent="0.2">
      <c r="A3" s="4" t="s">
        <v>38</v>
      </c>
      <c r="B3" s="5"/>
      <c r="C3" s="5"/>
    </row>
    <row r="4" spans="1:4" ht="11.25" customHeight="1" x14ac:dyDescent="0.2">
      <c r="A4" s="6" t="s">
        <v>1</v>
      </c>
      <c r="B4" s="16">
        <f>SUM(B5:B14)</f>
        <v>144616.68</v>
      </c>
      <c r="C4" s="16">
        <f>SUM(C5:C14)</f>
        <v>6395292.0499999998</v>
      </c>
      <c r="D4" s="13" t="s">
        <v>37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33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34</v>
      </c>
      <c r="B9" s="17">
        <v>144284.68</v>
      </c>
      <c r="C9" s="17">
        <v>719312.6</v>
      </c>
      <c r="D9" s="14">
        <v>500000</v>
      </c>
    </row>
    <row r="10" spans="1:4" ht="11.25" customHeight="1" x14ac:dyDescent="0.2">
      <c r="A10" s="7" t="s">
        <v>35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36</v>
      </c>
      <c r="B11" s="17">
        <v>332</v>
      </c>
      <c r="C11" s="17">
        <v>675979.45</v>
      </c>
      <c r="D11" s="14">
        <v>700000</v>
      </c>
    </row>
    <row r="12" spans="1:4" ht="22.5" x14ac:dyDescent="0.2">
      <c r="A12" s="7" t="s">
        <v>39</v>
      </c>
      <c r="B12" s="17">
        <v>0</v>
      </c>
      <c r="C12" s="17">
        <v>0</v>
      </c>
      <c r="D12" s="14">
        <v>800000</v>
      </c>
    </row>
    <row r="13" spans="1:4" ht="11.25" customHeight="1" x14ac:dyDescent="0.2">
      <c r="A13" s="7" t="s">
        <v>40</v>
      </c>
      <c r="B13" s="17">
        <v>0</v>
      </c>
      <c r="C13" s="17">
        <v>5000000</v>
      </c>
      <c r="D13" s="14">
        <v>900000</v>
      </c>
    </row>
    <row r="14" spans="1:4" ht="11.25" customHeight="1" x14ac:dyDescent="0.2">
      <c r="A14" s="7" t="s">
        <v>5</v>
      </c>
      <c r="B14" s="17">
        <v>0</v>
      </c>
      <c r="C14" s="17">
        <v>0</v>
      </c>
      <c r="D14" s="13" t="s">
        <v>52</v>
      </c>
    </row>
    <row r="15" spans="1:4" ht="11.25" customHeight="1" x14ac:dyDescent="0.2">
      <c r="A15" s="8"/>
      <c r="B15" s="18"/>
      <c r="C15" s="18"/>
      <c r="D15" s="13" t="s">
        <v>37</v>
      </c>
    </row>
    <row r="16" spans="1:4" ht="11.25" customHeight="1" x14ac:dyDescent="0.2">
      <c r="A16" s="6" t="s">
        <v>6</v>
      </c>
      <c r="B16" s="16">
        <f>SUM(B17:B32)</f>
        <v>784974.2</v>
      </c>
      <c r="C16" s="16">
        <f>SUM(C17:C32)</f>
        <v>3805011.1600000006</v>
      </c>
      <c r="D16" s="13" t="s">
        <v>37</v>
      </c>
    </row>
    <row r="17" spans="1:4" ht="11.25" customHeight="1" x14ac:dyDescent="0.2">
      <c r="A17" s="7" t="s">
        <v>7</v>
      </c>
      <c r="B17" s="17">
        <v>544663.11</v>
      </c>
      <c r="C17" s="17">
        <v>2585382.2000000002</v>
      </c>
      <c r="D17" s="14">
        <v>1000</v>
      </c>
    </row>
    <row r="18" spans="1:4" ht="11.25" customHeight="1" x14ac:dyDescent="0.2">
      <c r="A18" s="7" t="s">
        <v>8</v>
      </c>
      <c r="B18" s="17">
        <v>77986.78</v>
      </c>
      <c r="C18" s="17">
        <v>301458.28000000003</v>
      </c>
      <c r="D18" s="14">
        <v>2000</v>
      </c>
    </row>
    <row r="19" spans="1:4" ht="11.25" customHeight="1" x14ac:dyDescent="0.2">
      <c r="A19" s="7" t="s">
        <v>9</v>
      </c>
      <c r="B19" s="17">
        <v>162324.31</v>
      </c>
      <c r="C19" s="17">
        <v>918170.68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56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41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11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12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13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14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15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16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42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17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18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19</v>
      </c>
      <c r="B32" s="17">
        <v>0</v>
      </c>
      <c r="C32" s="17">
        <v>0</v>
      </c>
      <c r="D32" s="13" t="s">
        <v>37</v>
      </c>
    </row>
    <row r="33" spans="1:4" ht="11.25" customHeight="1" x14ac:dyDescent="0.2">
      <c r="A33" s="4" t="s">
        <v>43</v>
      </c>
      <c r="B33" s="16">
        <f>B4-B16</f>
        <v>-640357.52</v>
      </c>
      <c r="C33" s="16">
        <f>C4-C16</f>
        <v>2590280.8899999992</v>
      </c>
      <c r="D33" s="13" t="s">
        <v>37</v>
      </c>
    </row>
    <row r="34" spans="1:4" ht="11.25" customHeight="1" x14ac:dyDescent="0.2">
      <c r="A34" s="9"/>
      <c r="B34" s="18"/>
      <c r="C34" s="18"/>
      <c r="D34" s="13" t="s">
        <v>37</v>
      </c>
    </row>
    <row r="35" spans="1:4" ht="11.25" customHeight="1" x14ac:dyDescent="0.2">
      <c r="A35" s="4" t="s">
        <v>57</v>
      </c>
      <c r="B35" s="18"/>
      <c r="C35" s="18"/>
      <c r="D35" s="13" t="s">
        <v>37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37</v>
      </c>
    </row>
    <row r="37" spans="1:4" ht="11.25" customHeight="1" x14ac:dyDescent="0.2">
      <c r="A37" s="7" t="s">
        <v>20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21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22</v>
      </c>
      <c r="B39" s="17">
        <v>0</v>
      </c>
      <c r="C39" s="17">
        <v>0</v>
      </c>
      <c r="D39" s="13" t="s">
        <v>37</v>
      </c>
    </row>
    <row r="40" spans="1:4" ht="11.25" customHeight="1" x14ac:dyDescent="0.2">
      <c r="A40" s="8"/>
      <c r="B40" s="18"/>
      <c r="C40" s="18"/>
      <c r="D40" s="13" t="s">
        <v>37</v>
      </c>
    </row>
    <row r="41" spans="1:4" ht="11.25" customHeight="1" x14ac:dyDescent="0.2">
      <c r="A41" s="6" t="s">
        <v>6</v>
      </c>
      <c r="B41" s="16">
        <f>SUM(B42:B44)</f>
        <v>0</v>
      </c>
      <c r="C41" s="16">
        <f>SUM(C42:C44)</f>
        <v>0</v>
      </c>
      <c r="D41" s="13" t="s">
        <v>37</v>
      </c>
    </row>
    <row r="42" spans="1:4" ht="11.25" customHeight="1" x14ac:dyDescent="0.2">
      <c r="A42" s="7" t="s">
        <v>20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21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23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44</v>
      </c>
      <c r="B45" s="16">
        <f>B36-B41</f>
        <v>0</v>
      </c>
      <c r="C45" s="16">
        <f>C36-C41</f>
        <v>0</v>
      </c>
      <c r="D45" s="13" t="s">
        <v>37</v>
      </c>
    </row>
    <row r="46" spans="1:4" ht="11.25" customHeight="1" x14ac:dyDescent="0.2">
      <c r="A46" s="9"/>
      <c r="B46" s="18"/>
      <c r="C46" s="18"/>
      <c r="D46" s="13" t="s">
        <v>37</v>
      </c>
    </row>
    <row r="47" spans="1:4" ht="11.25" customHeight="1" x14ac:dyDescent="0.2">
      <c r="A47" s="4" t="s">
        <v>58</v>
      </c>
      <c r="B47" s="18"/>
      <c r="C47" s="18"/>
      <c r="D47" s="13" t="s">
        <v>37</v>
      </c>
    </row>
    <row r="48" spans="1:4" ht="11.25" customHeight="1" x14ac:dyDescent="0.2">
      <c r="A48" s="6" t="s">
        <v>1</v>
      </c>
      <c r="B48" s="16">
        <f>SUM(B49+B52)</f>
        <v>234219.01</v>
      </c>
      <c r="C48" s="16">
        <f>SUM(C49+C52)</f>
        <v>0</v>
      </c>
      <c r="D48" s="13" t="s">
        <v>37</v>
      </c>
    </row>
    <row r="49" spans="1:4" ht="11.25" customHeight="1" x14ac:dyDescent="0.2">
      <c r="A49" s="7" t="s">
        <v>24</v>
      </c>
      <c r="B49" s="17">
        <f>B50+B51</f>
        <v>0</v>
      </c>
      <c r="C49" s="17">
        <f>C50+C51</f>
        <v>0</v>
      </c>
      <c r="D49" s="13" t="s">
        <v>37</v>
      </c>
    </row>
    <row r="50" spans="1:4" ht="11.25" customHeight="1" x14ac:dyDescent="0.2">
      <c r="A50" s="7" t="s">
        <v>25</v>
      </c>
      <c r="B50" s="17">
        <v>0</v>
      </c>
      <c r="C50" s="17">
        <v>0</v>
      </c>
      <c r="D50" s="15" t="s">
        <v>47</v>
      </c>
    </row>
    <row r="51" spans="1:4" ht="11.25" customHeight="1" x14ac:dyDescent="0.2">
      <c r="A51" s="7" t="s">
        <v>26</v>
      </c>
      <c r="B51" s="17">
        <v>0</v>
      </c>
      <c r="C51" s="17">
        <v>0</v>
      </c>
      <c r="D51" s="15" t="s">
        <v>48</v>
      </c>
    </row>
    <row r="52" spans="1:4" ht="11.25" customHeight="1" x14ac:dyDescent="0.2">
      <c r="A52" s="7" t="s">
        <v>27</v>
      </c>
      <c r="B52" s="17">
        <v>234219.01</v>
      </c>
      <c r="C52" s="17">
        <v>0</v>
      </c>
      <c r="D52" s="15" t="s">
        <v>49</v>
      </c>
    </row>
    <row r="53" spans="1:4" ht="11.25" customHeight="1" x14ac:dyDescent="0.2">
      <c r="A53" s="8"/>
      <c r="B53" s="18"/>
      <c r="C53" s="18"/>
      <c r="D53" s="13" t="s">
        <v>37</v>
      </c>
    </row>
    <row r="54" spans="1:4" ht="11.25" customHeight="1" x14ac:dyDescent="0.2">
      <c r="A54" s="6" t="s">
        <v>6</v>
      </c>
      <c r="B54" s="16">
        <f>SUM(B55+B58)</f>
        <v>0</v>
      </c>
      <c r="C54" s="16">
        <f>SUM(C55+C58)</f>
        <v>316303.88</v>
      </c>
      <c r="D54" s="13" t="s">
        <v>37</v>
      </c>
    </row>
    <row r="55" spans="1:4" ht="11.25" customHeight="1" x14ac:dyDescent="0.2">
      <c r="A55" s="7" t="s">
        <v>28</v>
      </c>
      <c r="B55" s="17">
        <f>SUM(B56+B57)</f>
        <v>0</v>
      </c>
      <c r="C55" s="17">
        <f>SUM(C56+C57)</f>
        <v>0</v>
      </c>
      <c r="D55" s="13" t="s">
        <v>37</v>
      </c>
    </row>
    <row r="56" spans="1:4" ht="11.25" customHeight="1" x14ac:dyDescent="0.2">
      <c r="A56" s="7" t="s">
        <v>25</v>
      </c>
      <c r="B56" s="17">
        <v>0</v>
      </c>
      <c r="C56" s="17">
        <v>0</v>
      </c>
      <c r="D56" s="13" t="s">
        <v>50</v>
      </c>
    </row>
    <row r="57" spans="1:4" ht="11.25" customHeight="1" x14ac:dyDescent="0.2">
      <c r="A57" s="7" t="s">
        <v>26</v>
      </c>
      <c r="B57" s="17">
        <v>0</v>
      </c>
      <c r="C57" s="17">
        <v>0</v>
      </c>
      <c r="D57" s="13" t="s">
        <v>51</v>
      </c>
    </row>
    <row r="58" spans="1:4" ht="11.25" customHeight="1" x14ac:dyDescent="0.2">
      <c r="A58" s="7" t="s">
        <v>29</v>
      </c>
      <c r="B58" s="17">
        <v>0</v>
      </c>
      <c r="C58" s="17">
        <v>316303.88</v>
      </c>
      <c r="D58" s="13" t="s">
        <v>37</v>
      </c>
    </row>
    <row r="59" spans="1:4" ht="11.25" customHeight="1" x14ac:dyDescent="0.2">
      <c r="A59" s="4" t="s">
        <v>45</v>
      </c>
      <c r="B59" s="16">
        <f>B48-B54</f>
        <v>234219.01</v>
      </c>
      <c r="C59" s="16">
        <f>C48-C54</f>
        <v>-316303.88</v>
      </c>
      <c r="D59" s="13" t="s">
        <v>37</v>
      </c>
    </row>
    <row r="60" spans="1:4" ht="11.25" customHeight="1" x14ac:dyDescent="0.2">
      <c r="A60" s="9"/>
      <c r="B60" s="18"/>
      <c r="C60" s="18"/>
      <c r="D60" s="13" t="s">
        <v>37</v>
      </c>
    </row>
    <row r="61" spans="1:4" ht="11.25" customHeight="1" x14ac:dyDescent="0.2">
      <c r="A61" s="4" t="s">
        <v>30</v>
      </c>
      <c r="B61" s="16">
        <f>B59+B45+B33</f>
        <v>-406138.51</v>
      </c>
      <c r="C61" s="16">
        <f>C59+C45+C33</f>
        <v>2273977.0099999993</v>
      </c>
      <c r="D61" s="13" t="s">
        <v>37</v>
      </c>
    </row>
    <row r="62" spans="1:4" ht="11.25" customHeight="1" x14ac:dyDescent="0.2">
      <c r="A62" s="9"/>
      <c r="B62" s="18"/>
      <c r="C62" s="18"/>
      <c r="D62" s="13" t="s">
        <v>37</v>
      </c>
    </row>
    <row r="63" spans="1:4" ht="11.25" customHeight="1" x14ac:dyDescent="0.2">
      <c r="A63" s="4" t="s">
        <v>31</v>
      </c>
      <c r="B63" s="16">
        <v>8231485.0999999996</v>
      </c>
      <c r="C63" s="16">
        <v>5957508.0899999999</v>
      </c>
      <c r="D63" s="13" t="s">
        <v>37</v>
      </c>
    </row>
    <row r="64" spans="1:4" ht="11.25" customHeight="1" x14ac:dyDescent="0.2">
      <c r="A64" s="9"/>
      <c r="B64" s="18"/>
      <c r="C64" s="18"/>
      <c r="D64" s="13" t="s">
        <v>37</v>
      </c>
    </row>
    <row r="65" spans="1:4" ht="11.25" customHeight="1" x14ac:dyDescent="0.2">
      <c r="A65" s="4" t="s">
        <v>32</v>
      </c>
      <c r="B65" s="16">
        <v>7825346.5899999999</v>
      </c>
      <c r="C65" s="16">
        <v>8231485.0999999996</v>
      </c>
      <c r="D65" s="13" t="s">
        <v>37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4" t="s">
        <v>46</v>
      </c>
      <c r="B68" s="25"/>
      <c r="C68" s="25"/>
    </row>
    <row r="69" spans="1:4" hidden="1" x14ac:dyDescent="0.2"/>
    <row r="70" spans="1:4" hidden="1" x14ac:dyDescent="0.2"/>
    <row r="71" spans="1:4" hidden="1" x14ac:dyDescent="0.2"/>
    <row r="72" spans="1:4" ht="12.75" hidden="1" x14ac:dyDescent="0.2">
      <c r="A72" s="20"/>
      <c r="B72" s="19"/>
      <c r="C72" s="19"/>
      <c r="D72" s="19"/>
    </row>
    <row r="73" spans="1:4" ht="12.75" hidden="1" x14ac:dyDescent="0.2">
      <c r="A73" s="20"/>
      <c r="B73" s="19"/>
      <c r="C73" s="19"/>
      <c r="D73" s="19"/>
    </row>
    <row r="74" spans="1:4" hidden="1" x14ac:dyDescent="0.2">
      <c r="A74" s="19"/>
      <c r="B74" s="19"/>
      <c r="C74" s="19"/>
      <c r="D74" s="19"/>
    </row>
    <row r="75" spans="1:4" hidden="1" x14ac:dyDescent="0.2">
      <c r="A75" s="19"/>
      <c r="B75" s="19"/>
      <c r="C75" s="19"/>
      <c r="D75" s="19"/>
    </row>
    <row r="76" spans="1:4" hidden="1" x14ac:dyDescent="0.2">
      <c r="A76" s="19"/>
      <c r="B76" s="19"/>
      <c r="C76" s="19"/>
      <c r="D76" s="19"/>
    </row>
    <row r="77" spans="1:4" hidden="1" x14ac:dyDescent="0.2">
      <c r="A77" s="19"/>
      <c r="B77" s="19"/>
      <c r="C77" s="19"/>
      <c r="D77" s="19"/>
    </row>
    <row r="78" spans="1:4" hidden="1" x14ac:dyDescent="0.2">
      <c r="A78" s="19"/>
      <c r="B78" s="19"/>
      <c r="C78" s="19"/>
      <c r="D78" s="19"/>
    </row>
    <row r="79" spans="1:4" hidden="1" x14ac:dyDescent="0.2">
      <c r="A79" s="19"/>
      <c r="B79" s="19"/>
      <c r="C79" s="19"/>
      <c r="D79" s="19"/>
    </row>
    <row r="80" spans="1:4" hidden="1" x14ac:dyDescent="0.2">
      <c r="A80" s="19"/>
      <c r="B80" s="19"/>
      <c r="C80" s="19"/>
      <c r="D80" s="19"/>
    </row>
    <row r="81" spans="1:3" hidden="1" x14ac:dyDescent="0.2">
      <c r="A81" s="19"/>
      <c r="B81" s="19"/>
      <c r="C81" s="19"/>
    </row>
    <row r="82" spans="1:3" hidden="1" x14ac:dyDescent="0.2">
      <c r="A82" s="19"/>
      <c r="B82" s="19"/>
      <c r="C82" s="19"/>
    </row>
    <row r="83" spans="1:3" hidden="1" x14ac:dyDescent="0.2">
      <c r="A83" s="26" t="s">
        <v>54</v>
      </c>
      <c r="B83" s="26"/>
      <c r="C83" s="26"/>
    </row>
    <row r="84" spans="1:3" hidden="1" x14ac:dyDescent="0.2">
      <c r="A84" s="26" t="s">
        <v>55</v>
      </c>
      <c r="B84" s="26"/>
      <c r="C84" s="26"/>
    </row>
    <row r="85" spans="1:3" hidden="1" x14ac:dyDescent="0.2">
      <c r="A85" s="19"/>
      <c r="B85" s="19"/>
      <c r="C85" s="19"/>
    </row>
    <row r="86" spans="1:3" hidden="1" x14ac:dyDescent="0.2"/>
    <row r="87" spans="1:3" hidden="1" x14ac:dyDescent="0.2"/>
    <row r="88" spans="1:3" hidden="1" x14ac:dyDescent="0.2"/>
    <row r="89" spans="1:3" hidden="1" x14ac:dyDescent="0.2"/>
    <row r="90" spans="1:3" hidden="1" x14ac:dyDescent="0.2"/>
    <row r="91" spans="1:3" hidden="1" x14ac:dyDescent="0.2"/>
  </sheetData>
  <sheetProtection formatCells="0" formatColumns="0" formatRows="0" autoFilter="0"/>
  <mergeCells count="4">
    <mergeCell ref="A1:C1"/>
    <mergeCell ref="A68:C68"/>
    <mergeCell ref="A83:C83"/>
    <mergeCell ref="A84:C84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revision/>
  <cp:lastPrinted>2023-05-09T17:14:55Z</cp:lastPrinted>
  <dcterms:created xsi:type="dcterms:W3CDTF">2012-12-11T20:31:36Z</dcterms:created>
  <dcterms:modified xsi:type="dcterms:W3CDTF">2023-05-09T17:15:12Z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