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P. Lorena Salgado\Desktop\INSTITUTO MUNICIPAL DE VIVIENDA DE SAN MIGUEL DE ALLENDE, GTO\2023\Cuenta Publica\Publicada pag IMUVI\"/>
    </mc:Choice>
  </mc:AlternateContent>
  <xr:revisionPtr revIDLastSave="0" documentId="8_{14724D83-9055-4B33-BEBD-3E17EC97A39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l="1"/>
  <c r="D3" i="2"/>
  <c r="C3" i="2"/>
  <c r="E12" i="2"/>
  <c r="E4" i="2"/>
  <c r="F12" i="2"/>
  <c r="F4" i="2"/>
  <c r="E3" i="2" l="1"/>
  <c r="F3" i="2"/>
</calcChain>
</file>

<file path=xl/sharedStrings.xml><?xml version="1.0" encoding="utf-8"?>
<sst xmlns="http://schemas.openxmlformats.org/spreadsheetml/2006/main" count="29" uniqueCount="29">
  <si>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</si>
  <si>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</si>
  <si>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</si>
  <si>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</si>
  <si>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</si>
  <si>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</si>
  <si>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</si>
  <si>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</si>
  <si>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</si>
  <si>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</si>
  <si>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</si>
  <si>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</si>
  <si>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</si>
  <si>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</si>
  <si>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</si>
  <si>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</si>
  <si>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</si>
  <si>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</si>
  <si>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</si>
  <si>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</si>
  <si>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</si>
  <si>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</si>
  <si>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</si>
  <si>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</si>
  <si>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</si>
  <si>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</si>
  <si>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Instituto Municipal de Vivienda de San Miguel de Allende, Gto.
Estado Analítico del Activo
Del 1 de Enero al 31 de Marzo de 2023
(Cifras en Pesos)</t>
  </si>
  <si>
    <t xml:space="preserve">Camino Antiguo a Queretaro No. 2 Fraccionamiento El Deportivo, C.P. 37700, Tel (415) 120-54-58, San Miguel de Allende, Gto </t>
  </si>
  <si>
    <t>imuvi_admon@live.com.mx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</si>
</sst>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0</xdr:row>
      <xdr:rowOff>514350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E67950-D64D-4786-A97D-66FA6816EA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406" t="19665" r="17560" b="42440"/>
        <a:stretch/>
      </xdr:blipFill>
      <xdr:spPr>
        <a:xfrm>
          <a:off x="0" y="0"/>
          <a:ext cx="590550" cy="514350"/>
        </a:xfrm>
        <a:prstGeom prst="rect">
          <a:avLst/>
        </a:prstGeom>
      </xdr:spPr>
    </xdr:pic>
    <xdr:clientData/>
  </xdr:twoCellAnchor>
  <xdr:twoCellAnchor>
    <xdr:from>
      <xdr:col>0</xdr:col>
      <xdr:colOff>3638550</xdr:colOff>
      <xdr:row>26</xdr:row>
      <xdr:rowOff>114300</xdr:rowOff>
    </xdr:from>
    <xdr:to>
      <xdr:col>2</xdr:col>
      <xdr:colOff>1171575</xdr:colOff>
      <xdr:row>35</xdr:row>
      <xdr:rowOff>114299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1F6AA93-CFD0-4D21-A88E-58D2506219C2}"/>
            </a:ext>
          </a:extLst>
        </xdr:cNvPr>
        <xdr:cNvSpPr txBox="1"/>
      </xdr:nvSpPr>
      <xdr:spPr>
        <a:xfrm>
          <a:off x="3638550" y="4295775"/>
          <a:ext cx="2486025" cy="1304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Encargado Coordinador Area Contable y Administrativa</a:t>
          </a:r>
        </a:p>
        <a:p>
          <a:pPr algn="ctr"/>
          <a:r>
            <a:rPr lang="es-MX" sz="1100" b="1" baseline="0"/>
            <a:t>LAE Martha Elisa Puerto Cervantes</a:t>
          </a:r>
        </a:p>
        <a:p>
          <a:pPr algn="ctr"/>
          <a:endParaRPr lang="es-MX" sz="1100" b="1"/>
        </a:p>
      </xdr:txBody>
    </xdr:sp>
    <xdr:clientData/>
  </xdr:twoCellAnchor>
  <xdr:twoCellAnchor>
    <xdr:from>
      <xdr:col>0</xdr:col>
      <xdr:colOff>161925</xdr:colOff>
      <xdr:row>26</xdr:row>
      <xdr:rowOff>104775</xdr:rowOff>
    </xdr:from>
    <xdr:to>
      <xdr:col>0</xdr:col>
      <xdr:colOff>2705100</xdr:colOff>
      <xdr:row>32</xdr:row>
      <xdr:rowOff>133350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7503C337-77B2-4EEA-B11D-20DD7FF60D41}"/>
            </a:ext>
          </a:extLst>
        </xdr:cNvPr>
        <xdr:cNvSpPr txBox="1"/>
      </xdr:nvSpPr>
      <xdr:spPr>
        <a:xfrm>
          <a:off x="161925" y="4286250"/>
          <a:ext cx="2543175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_________________________________</a:t>
          </a:r>
        </a:p>
        <a:p>
          <a:pPr algn="ctr"/>
          <a:r>
            <a:rPr lang="es-MX" sz="1100" b="1"/>
            <a:t>Responsable</a:t>
          </a:r>
          <a:r>
            <a:rPr lang="es-MX" sz="1100" b="1" baseline="0"/>
            <a:t> de Contabilidad</a:t>
          </a:r>
        </a:p>
        <a:p>
          <a:pPr algn="ctr"/>
          <a:r>
            <a:rPr lang="es-MX" sz="1100" b="1" baseline="0"/>
            <a:t>C. P. Alfonso Garcia Gonzalez</a:t>
          </a:r>
          <a:endParaRPr lang="es-MX" sz="1100" b="1"/>
        </a:p>
      </xdr:txBody>
    </xdr:sp>
    <xdr:clientData/>
  </xdr:twoCellAnchor>
  <xdr:twoCellAnchor>
    <xdr:from>
      <xdr:col>3</xdr:col>
      <xdr:colOff>838200</xdr:colOff>
      <xdr:row>26</xdr:row>
      <xdr:rowOff>104775</xdr:rowOff>
    </xdr:from>
    <xdr:to>
      <xdr:col>5</xdr:col>
      <xdr:colOff>990600</xdr:colOff>
      <xdr:row>35</xdr:row>
      <xdr:rowOff>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F60629C-1925-48AF-9320-F5DC69E4D8A0}"/>
            </a:ext>
          </a:extLst>
        </xdr:cNvPr>
        <xdr:cNvSpPr txBox="1"/>
      </xdr:nvSpPr>
      <xdr:spPr>
        <a:xfrm>
          <a:off x="6981825" y="4286250"/>
          <a:ext cx="2533650" cy="1200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Director General </a:t>
          </a:r>
        </a:p>
        <a:p>
          <a:pPr algn="ctr"/>
          <a:r>
            <a:rPr lang="es-MX" sz="1100" b="1" baseline="0"/>
            <a:t>Arq. José Emilio Lara Sandoval </a:t>
          </a:r>
        </a:p>
        <a:p>
          <a:pPr algn="ctr"/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zoomScaleNormal="100" workbookViewId="0">
      <selection activeCell="F23" sqref="F23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2" t="s">
        <v>26</v>
      </c>
      <c r="B1" s="13"/>
      <c r="C1" s="13"/>
      <c r="D1" s="13"/>
      <c r="E1" s="13"/>
      <c r="F1" s="14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70279159.689999998</v>
      </c>
      <c r="C3" s="8">
        <f t="shared" ref="C3:F3" si="0">C4+C12</f>
        <v>1995320.6600000001</v>
      </c>
      <c r="D3" s="8">
        <f t="shared" si="0"/>
        <v>2651923.19</v>
      </c>
      <c r="E3" s="8">
        <f t="shared" si="0"/>
        <v>69622557.159999996</v>
      </c>
      <c r="F3" s="8">
        <f t="shared" si="0"/>
        <v>-656602.52999999991</v>
      </c>
    </row>
    <row r="4" spans="1:6" x14ac:dyDescent="0.2">
      <c r="A4" s="5" t="s">
        <v>4</v>
      </c>
      <c r="B4" s="8">
        <f>SUM(B5:B11)</f>
        <v>8736078.8699999992</v>
      </c>
      <c r="C4" s="8">
        <f>SUM(C5:C11)</f>
        <v>1915124.85</v>
      </c>
      <c r="D4" s="8">
        <f>SUM(D5:D11)</f>
        <v>2343123.04</v>
      </c>
      <c r="E4" s="8">
        <f>SUM(E5:E11)</f>
        <v>8308080.6799999997</v>
      </c>
      <c r="F4" s="8">
        <f>SUM(F5:F11)</f>
        <v>-427998.18999999983</v>
      </c>
    </row>
    <row r="5" spans="1:6" x14ac:dyDescent="0.2">
      <c r="A5" s="6" t="s">
        <v>5</v>
      </c>
      <c r="B5" s="9">
        <v>8231485.0999999996</v>
      </c>
      <c r="C5" s="9">
        <v>1487656.5</v>
      </c>
      <c r="D5" s="9">
        <v>1893795.01</v>
      </c>
      <c r="E5" s="9">
        <f>B5+C5-D5</f>
        <v>7825346.5899999999</v>
      </c>
      <c r="F5" s="9">
        <f t="shared" ref="F5:F11" si="1">E5-B5</f>
        <v>-406138.50999999978</v>
      </c>
    </row>
    <row r="6" spans="1:6" x14ac:dyDescent="0.2">
      <c r="A6" s="6" t="s">
        <v>6</v>
      </c>
      <c r="B6" s="9">
        <v>331793.76</v>
      </c>
      <c r="C6" s="9">
        <v>427468.35</v>
      </c>
      <c r="D6" s="9">
        <v>449328.03</v>
      </c>
      <c r="E6" s="9">
        <f t="shared" ref="E6:E11" si="2">B6+C6-D6</f>
        <v>309934.07999999996</v>
      </c>
      <c r="F6" s="9">
        <f t="shared" si="1"/>
        <v>-21859.680000000051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172800.01</v>
      </c>
      <c r="C8" s="9">
        <v>0</v>
      </c>
      <c r="D8" s="9">
        <v>0</v>
      </c>
      <c r="E8" s="9">
        <f t="shared" si="2"/>
        <v>172800.01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61543080.819999993</v>
      </c>
      <c r="C12" s="8">
        <f>SUM(C13:C21)</f>
        <v>80195.81</v>
      </c>
      <c r="D12" s="8">
        <f>SUM(D13:D21)</f>
        <v>308800.15000000002</v>
      </c>
      <c r="E12" s="8">
        <f>SUM(E13:E21)</f>
        <v>61314476.479999989</v>
      </c>
      <c r="F12" s="8">
        <f>SUM(F13:F21)</f>
        <v>-228604.34000000008</v>
      </c>
    </row>
    <row r="13" spans="1:6" x14ac:dyDescent="0.2">
      <c r="A13" s="6" t="s">
        <v>11</v>
      </c>
      <c r="B13" s="9">
        <v>44000005.479999997</v>
      </c>
      <c r="C13" s="9">
        <v>0</v>
      </c>
      <c r="D13" s="9">
        <v>0</v>
      </c>
      <c r="E13" s="9">
        <f>B13+C13-D13</f>
        <v>44000005.479999997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1814618.28</v>
      </c>
      <c r="C14" s="10">
        <v>80195.81</v>
      </c>
      <c r="D14" s="10">
        <v>308800.15000000002</v>
      </c>
      <c r="E14" s="10">
        <f t="shared" ref="E14:E21" si="4">B14+C14-D14</f>
        <v>1586013.94</v>
      </c>
      <c r="F14" s="10">
        <f t="shared" si="3"/>
        <v>-228604.34000000008</v>
      </c>
    </row>
    <row r="15" spans="1:6" x14ac:dyDescent="0.2">
      <c r="A15" s="6" t="s">
        <v>13</v>
      </c>
      <c r="B15" s="10">
        <v>16110899.4</v>
      </c>
      <c r="C15" s="10">
        <v>0</v>
      </c>
      <c r="D15" s="10">
        <v>0</v>
      </c>
      <c r="E15" s="10">
        <f t="shared" si="4"/>
        <v>16110899.4</v>
      </c>
      <c r="F15" s="10">
        <f t="shared" si="3"/>
        <v>0</v>
      </c>
    </row>
    <row r="16" spans="1:6" x14ac:dyDescent="0.2">
      <c r="A16" s="6" t="s">
        <v>14</v>
      </c>
      <c r="B16" s="9">
        <v>1109780.3400000001</v>
      </c>
      <c r="C16" s="9">
        <v>0</v>
      </c>
      <c r="D16" s="9">
        <v>0</v>
      </c>
      <c r="E16" s="9">
        <f t="shared" si="4"/>
        <v>1109780.3400000001</v>
      </c>
      <c r="F16" s="9">
        <f t="shared" si="3"/>
        <v>0</v>
      </c>
    </row>
    <row r="17" spans="1:6" x14ac:dyDescent="0.2">
      <c r="A17" s="6" t="s">
        <v>15</v>
      </c>
      <c r="B17" s="9">
        <v>11427.16</v>
      </c>
      <c r="C17" s="9">
        <v>0</v>
      </c>
      <c r="D17" s="9">
        <v>0</v>
      </c>
      <c r="E17" s="9">
        <f t="shared" si="4"/>
        <v>11427.16</v>
      </c>
      <c r="F17" s="9">
        <f t="shared" si="3"/>
        <v>0</v>
      </c>
    </row>
    <row r="18" spans="1:6" x14ac:dyDescent="0.2">
      <c r="A18" s="6" t="s">
        <v>16</v>
      </c>
      <c r="B18" s="9">
        <v>-1503649.84</v>
      </c>
      <c r="C18" s="9">
        <v>0</v>
      </c>
      <c r="D18" s="9">
        <v>0</v>
      </c>
      <c r="E18" s="9">
        <f t="shared" si="4"/>
        <v>-1503649.84</v>
      </c>
      <c r="F18" s="9">
        <f t="shared" si="3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24</v>
      </c>
    </row>
    <row r="25" spans="1:6" hidden="1" x14ac:dyDescent="0.2">
      <c r="A25" s="11"/>
      <c r="B25" s="11"/>
      <c r="C25" s="11"/>
    </row>
    <row r="26" spans="1:6" ht="12.75" hidden="1" x14ac:dyDescent="0.2">
      <c r="A26" s="7"/>
      <c r="B26" s="11"/>
      <c r="C26" s="11"/>
    </row>
    <row r="27" spans="1:6" ht="12.75" hidden="1" x14ac:dyDescent="0.2">
      <c r="A27" s="7"/>
      <c r="B27" s="11"/>
      <c r="C27" s="11"/>
    </row>
    <row r="28" spans="1:6" hidden="1" x14ac:dyDescent="0.2">
      <c r="A28" s="11"/>
      <c r="B28" s="11"/>
      <c r="C28" s="11"/>
    </row>
    <row r="29" spans="1:6" hidden="1" x14ac:dyDescent="0.2">
      <c r="A29" s="11"/>
      <c r="B29" s="11"/>
      <c r="C29" s="11"/>
    </row>
    <row r="30" spans="1:6" hidden="1" x14ac:dyDescent="0.2">
      <c r="A30" s="11"/>
      <c r="B30" s="11"/>
      <c r="C30" s="11"/>
    </row>
    <row r="31" spans="1:6" hidden="1" x14ac:dyDescent="0.2">
      <c r="A31" s="11"/>
      <c r="B31" s="11"/>
      <c r="C31" s="11"/>
    </row>
    <row r="32" spans="1:6" hidden="1" x14ac:dyDescent="0.2">
      <c r="A32" s="11"/>
      <c r="B32" s="11"/>
      <c r="C32" s="11"/>
    </row>
    <row r="33" spans="1:6" hidden="1" x14ac:dyDescent="0.2">
      <c r="A33" s="11"/>
      <c r="B33" s="11"/>
      <c r="C33" s="11"/>
    </row>
    <row r="34" spans="1:6" hidden="1" x14ac:dyDescent="0.2">
      <c r="A34" s="11"/>
      <c r="B34" s="11"/>
      <c r="C34" s="11"/>
    </row>
    <row r="35" spans="1:6" hidden="1" x14ac:dyDescent="0.2">
      <c r="A35" s="11"/>
      <c r="B35" s="11"/>
      <c r="C35" s="11"/>
    </row>
    <row r="36" spans="1:6" hidden="1" x14ac:dyDescent="0.2">
      <c r="A36" s="15" t="s">
        <v>27</v>
      </c>
      <c r="B36" s="15"/>
      <c r="C36" s="15"/>
      <c r="D36" s="15"/>
      <c r="E36" s="15"/>
      <c r="F36" s="15"/>
    </row>
    <row r="37" spans="1:6" hidden="1" x14ac:dyDescent="0.2">
      <c r="A37" s="15" t="s">
        <v>28</v>
      </c>
      <c r="B37" s="15"/>
      <c r="C37" s="15"/>
      <c r="D37" s="15"/>
      <c r="E37" s="15"/>
      <c r="F37" s="15"/>
    </row>
    <row r="38" spans="1:6" hidden="1" x14ac:dyDescent="0.2"/>
    <row r="39" spans="1:6" hidden="1" x14ac:dyDescent="0.2"/>
  </sheetData>
  <sheetProtection formatCells="0" formatColumns="0" formatRows="0" autoFilter="0"/>
  <mergeCells count="3">
    <mergeCell ref="A1:F1"/>
    <mergeCell ref="A36:F36"/>
    <mergeCell ref="A37:F37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Lorena Salgado</cp:lastModifiedBy>
  <cp:lastPrinted>2023-05-09T17:16:06Z</cp:lastPrinted>
  <dcterms:created xsi:type="dcterms:W3CDTF">2014-02-09T04:04:15Z</dcterms:created>
  <dcterms:modified xsi:type="dcterms:W3CDTF">2023-05-09T17:16:15Z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