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46" i="1" l="1"/>
  <c r="D51" i="1" l="1"/>
  <c r="D50" i="1" s="1"/>
  <c r="C51" i="1"/>
  <c r="C50" i="1" s="1"/>
  <c r="D45" i="1"/>
  <c r="C46" i="1"/>
  <c r="C45" i="1" s="1"/>
  <c r="D39" i="1"/>
  <c r="C39" i="1"/>
  <c r="D35" i="1"/>
  <c r="C35" i="1"/>
  <c r="D16" i="1"/>
  <c r="C16" i="1"/>
  <c r="D4" i="1"/>
  <c r="C4" i="1"/>
  <c r="D33" i="1" l="1"/>
  <c r="C55" i="1"/>
  <c r="C43" i="1"/>
  <c r="C33" i="1"/>
  <c r="D55" i="1"/>
  <c r="D43" i="1"/>
  <c r="D56" i="1" s="1"/>
  <c r="D58" i="1" s="1"/>
  <c r="C56" i="1" l="1"/>
  <c r="C58" i="1" s="1"/>
</calcChain>
</file>

<file path=xl/sharedStrings.xml><?xml version="1.0" encoding="utf-8"?>
<sst xmlns="http://schemas.openxmlformats.org/spreadsheetml/2006/main" count="73" uniqueCount="62">
  <si>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</si>
  <si>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</si>
  <si>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</si>
  <si>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</si>
  <si>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</si>
  <si>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</si>
  <si>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</si>
  <si>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</si>
  <si>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</si>
  <si>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</si>
  <si>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</si>
  <si>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</si>
  <si>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</si>
  <si>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</si>
  <si>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</si>
  <si>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</si>
  <si>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</si>
  <si>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</si>
  <si>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</si>
  <si>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</si>
  <si>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</si>
  <si>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</si>
  <si>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</si>
  <si>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</si>
  <si>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</si>
  <si>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</si>
  <si>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</si>
  <si>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</si>
  <si>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</si>
  <si>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</si>
  <si>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</si>
  <si>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</si>
  <si>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</si>
  <si>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</si>
  <si>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</si>
  <si>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</si>
  <si>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</si>
  <si>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</si>
  <si>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</si>
  <si>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</si>
  <si>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</si>
  <si>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</si>
  <si>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</si>
  <si>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</si>
  <si>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</si>
  <si>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</si>
  <si>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</si>
  <si>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</si>
  <si>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</si>
  <si>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</si>
  <si>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</si>
  <si>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</si>
  <si>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</si>
  <si>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</si>
  <si>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</si>
  <si>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</si>
  <si>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</si>
  <si>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</si>
  <si>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</si>
  <si>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FLUJOS DE EFECTIVO
DEL 1 DE ENERO AL 31 DE DICIEMBRE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</si>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</sst>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6" sqref="D6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37" t="s">
        <v>59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9825246.1799999997</v>
      </c>
      <c r="D4" s="6">
        <f>SUM(D5:D15)</f>
        <v>2663838.5299999998</v>
      </c>
      <c r="E4" s="4"/>
    </row>
    <row r="5" spans="1:5" x14ac:dyDescent="0.2">
      <c r="A5" s="7">
        <v>4110</v>
      </c>
      <c r="B5" s="24" t="s">
        <v>5</v>
      </c>
      <c r="C5" s="8">
        <v>0</v>
      </c>
      <c r="D5" s="8"/>
      <c r="E5" s="4"/>
    </row>
    <row r="6" spans="1:5" x14ac:dyDescent="0.2">
      <c r="A6" s="9">
        <v>4120</v>
      </c>
      <c r="B6" s="25" t="s">
        <v>6</v>
      </c>
      <c r="C6" s="8">
        <v>0</v>
      </c>
      <c r="D6" s="8"/>
      <c r="E6" s="4"/>
    </row>
    <row r="7" spans="1:5" x14ac:dyDescent="0.2">
      <c r="A7" s="7">
        <v>4130</v>
      </c>
      <c r="B7" s="24" t="s">
        <v>7</v>
      </c>
      <c r="C7" s="8">
        <v>0</v>
      </c>
      <c r="D7" s="8"/>
      <c r="E7" s="4"/>
    </row>
    <row r="8" spans="1:5" x14ac:dyDescent="0.2">
      <c r="A8" s="7">
        <v>4140</v>
      </c>
      <c r="B8" s="24" t="s">
        <v>8</v>
      </c>
      <c r="C8" s="8">
        <v>0</v>
      </c>
      <c r="D8" s="8"/>
      <c r="E8" s="4"/>
    </row>
    <row r="9" spans="1:5" x14ac:dyDescent="0.2">
      <c r="A9" s="7">
        <v>4150</v>
      </c>
      <c r="B9" s="24" t="s">
        <v>9</v>
      </c>
      <c r="C9" s="8">
        <v>702321.69</v>
      </c>
      <c r="D9" s="8">
        <v>221172.55</v>
      </c>
      <c r="E9" s="4"/>
    </row>
    <row r="10" spans="1:5" x14ac:dyDescent="0.2">
      <c r="A10" s="7">
        <v>4160</v>
      </c>
      <c r="B10" s="24" t="s">
        <v>10</v>
      </c>
      <c r="C10" s="8">
        <v>0</v>
      </c>
      <c r="D10" s="8"/>
      <c r="E10" s="4"/>
    </row>
    <row r="11" spans="1:5" x14ac:dyDescent="0.2">
      <c r="A11" s="7">
        <v>4170</v>
      </c>
      <c r="B11" s="24" t="s">
        <v>11</v>
      </c>
      <c r="C11" s="8">
        <v>9122924.4900000002</v>
      </c>
      <c r="D11" s="8">
        <v>2442665.98</v>
      </c>
      <c r="E11" s="4"/>
    </row>
    <row r="12" spans="1:5" ht="22.5" x14ac:dyDescent="0.2">
      <c r="A12" s="7">
        <v>4190</v>
      </c>
      <c r="B12" s="24" t="s">
        <v>54</v>
      </c>
      <c r="C12" s="8">
        <v>0</v>
      </c>
      <c r="D12" s="8"/>
      <c r="E12" s="4"/>
    </row>
    <row r="13" spans="1:5" x14ac:dyDescent="0.2">
      <c r="A13" s="7">
        <v>4210</v>
      </c>
      <c r="B13" s="24" t="s">
        <v>12</v>
      </c>
      <c r="C13" s="8">
        <v>0</v>
      </c>
      <c r="D13" s="8"/>
      <c r="E13" s="4"/>
    </row>
    <row r="14" spans="1:5" x14ac:dyDescent="0.2">
      <c r="A14" s="7">
        <v>4220</v>
      </c>
      <c r="B14" s="24" t="s">
        <v>13</v>
      </c>
      <c r="C14" s="8">
        <v>0</v>
      </c>
      <c r="D14" s="8"/>
      <c r="E14" s="4"/>
    </row>
    <row r="15" spans="1:5" x14ac:dyDescent="0.2">
      <c r="A15" s="16">
        <v>8001</v>
      </c>
      <c r="B15" s="25" t="s">
        <v>45</v>
      </c>
      <c r="C15" s="8">
        <v>0</v>
      </c>
      <c r="D15" s="8"/>
      <c r="E15" s="4"/>
    </row>
    <row r="16" spans="1:5" x14ac:dyDescent="0.2">
      <c r="A16" s="16">
        <v>900002</v>
      </c>
      <c r="B16" s="5" t="s">
        <v>14</v>
      </c>
      <c r="C16" s="6">
        <f>SUM(C17:C32)</f>
        <v>7048933.0500000007</v>
      </c>
      <c r="D16" s="6">
        <f>SUM(D17:D32)</f>
        <v>3236427.89</v>
      </c>
      <c r="E16" s="4"/>
    </row>
    <row r="17" spans="1:5" x14ac:dyDescent="0.2">
      <c r="A17" s="7">
        <v>5110</v>
      </c>
      <c r="B17" s="24" t="s">
        <v>15</v>
      </c>
      <c r="C17" s="8">
        <v>3384493.67</v>
      </c>
      <c r="D17" s="8">
        <v>2516622.34</v>
      </c>
      <c r="E17" s="4"/>
    </row>
    <row r="18" spans="1:5" x14ac:dyDescent="0.2">
      <c r="A18" s="7">
        <v>5120</v>
      </c>
      <c r="B18" s="24" t="s">
        <v>16</v>
      </c>
      <c r="C18" s="8">
        <v>271560.78000000003</v>
      </c>
      <c r="D18" s="8">
        <v>272958.93</v>
      </c>
      <c r="E18" s="4"/>
    </row>
    <row r="19" spans="1:5" x14ac:dyDescent="0.2">
      <c r="A19" s="7">
        <v>5130</v>
      </c>
      <c r="B19" s="24" t="s">
        <v>17</v>
      </c>
      <c r="C19" s="8">
        <v>3392878.6</v>
      </c>
      <c r="D19" s="8">
        <v>446846.62</v>
      </c>
      <c r="E19" s="4"/>
    </row>
    <row r="20" spans="1:5" x14ac:dyDescent="0.2">
      <c r="A20" s="7">
        <v>5210</v>
      </c>
      <c r="B20" s="24" t="s">
        <v>18</v>
      </c>
      <c r="C20" s="8">
        <v>0</v>
      </c>
      <c r="D20" s="8"/>
      <c r="E20" s="4"/>
    </row>
    <row r="21" spans="1:5" x14ac:dyDescent="0.2">
      <c r="A21" s="7">
        <v>5220</v>
      </c>
      <c r="B21" s="24" t="s">
        <v>19</v>
      </c>
      <c r="C21" s="8">
        <v>0</v>
      </c>
      <c r="D21" s="8"/>
      <c r="E21" s="4"/>
    </row>
    <row r="22" spans="1:5" x14ac:dyDescent="0.2">
      <c r="A22" s="7">
        <v>5230</v>
      </c>
      <c r="B22" s="24" t="s">
        <v>20</v>
      </c>
      <c r="C22" s="8">
        <v>0</v>
      </c>
      <c r="D22" s="8"/>
      <c r="E22" s="4"/>
    </row>
    <row r="23" spans="1:5" x14ac:dyDescent="0.2">
      <c r="A23" s="7">
        <v>5240</v>
      </c>
      <c r="B23" s="24" t="s">
        <v>21</v>
      </c>
      <c r="C23" s="8">
        <v>0</v>
      </c>
      <c r="D23" s="8"/>
      <c r="E23" s="4"/>
    </row>
    <row r="24" spans="1:5" x14ac:dyDescent="0.2">
      <c r="A24" s="7">
        <v>5250</v>
      </c>
      <c r="B24" s="24" t="s">
        <v>22</v>
      </c>
      <c r="C24" s="8">
        <v>0</v>
      </c>
      <c r="D24" s="8"/>
      <c r="E24" s="4"/>
    </row>
    <row r="25" spans="1:5" x14ac:dyDescent="0.2">
      <c r="A25" s="7">
        <v>5260</v>
      </c>
      <c r="B25" s="24" t="s">
        <v>23</v>
      </c>
      <c r="C25" s="8">
        <v>0</v>
      </c>
      <c r="D25" s="8"/>
      <c r="E25" s="4"/>
    </row>
    <row r="26" spans="1:5" x14ac:dyDescent="0.2">
      <c r="A26" s="7">
        <v>5270</v>
      </c>
      <c r="B26" s="24" t="s">
        <v>24</v>
      </c>
      <c r="C26" s="8">
        <v>0</v>
      </c>
      <c r="D26" s="8"/>
      <c r="E26" s="4"/>
    </row>
    <row r="27" spans="1:5" x14ac:dyDescent="0.2">
      <c r="A27" s="7">
        <v>5280</v>
      </c>
      <c r="B27" s="24" t="s">
        <v>53</v>
      </c>
      <c r="C27" s="8">
        <v>0</v>
      </c>
      <c r="D27" s="8"/>
      <c r="E27" s="4"/>
    </row>
    <row r="28" spans="1:5" x14ac:dyDescent="0.2">
      <c r="A28" s="7">
        <v>5290</v>
      </c>
      <c r="B28" s="24" t="s">
        <v>25</v>
      </c>
      <c r="C28" s="8">
        <v>0</v>
      </c>
      <c r="D28" s="8"/>
      <c r="E28" s="4"/>
    </row>
    <row r="29" spans="1:5" x14ac:dyDescent="0.2">
      <c r="A29" s="7">
        <v>5310</v>
      </c>
      <c r="B29" s="24" t="s">
        <v>26</v>
      </c>
      <c r="C29" s="8">
        <v>0</v>
      </c>
      <c r="D29" s="8"/>
      <c r="E29" s="4"/>
    </row>
    <row r="30" spans="1:5" x14ac:dyDescent="0.2">
      <c r="A30" s="7">
        <v>5320</v>
      </c>
      <c r="B30" s="24" t="s">
        <v>27</v>
      </c>
      <c r="C30" s="8">
        <v>0</v>
      </c>
      <c r="D30" s="8"/>
      <c r="E30" s="4"/>
    </row>
    <row r="31" spans="1:5" x14ac:dyDescent="0.2">
      <c r="A31" s="7">
        <v>5330</v>
      </c>
      <c r="B31" s="24" t="s">
        <v>28</v>
      </c>
      <c r="C31" s="8">
        <v>0</v>
      </c>
      <c r="D31" s="8"/>
      <c r="E31" s="4"/>
    </row>
    <row r="32" spans="1:5" x14ac:dyDescent="0.2">
      <c r="A32" s="16">
        <v>8002</v>
      </c>
      <c r="B32" s="25" t="s">
        <v>49</v>
      </c>
      <c r="C32" s="8">
        <v>0</v>
      </c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2776313.129999999</v>
      </c>
      <c r="D33" s="6">
        <f>+D4-D16</f>
        <v>-572589.36000000034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8"/>
      <c r="D36" s="8"/>
      <c r="E36" s="4"/>
    </row>
    <row r="37" spans="1:5" x14ac:dyDescent="0.2">
      <c r="A37" s="16">
        <v>8004</v>
      </c>
      <c r="B37" s="25" t="s">
        <v>32</v>
      </c>
      <c r="C37" s="8"/>
      <c r="D37" s="8"/>
      <c r="E37" s="4"/>
    </row>
    <row r="38" spans="1:5" x14ac:dyDescent="0.2">
      <c r="A38" s="16">
        <v>8005</v>
      </c>
      <c r="B38" s="25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39041973.329999998</v>
      </c>
      <c r="D39" s="6">
        <f>SUM(D40:D42)</f>
        <v>643003.91999999993</v>
      </c>
      <c r="E39" s="4"/>
    </row>
    <row r="40" spans="1:5" x14ac:dyDescent="0.2">
      <c r="A40" s="26">
        <v>1230</v>
      </c>
      <c r="B40" s="25" t="s">
        <v>47</v>
      </c>
      <c r="C40" s="8">
        <v>37517710.82</v>
      </c>
      <c r="D40" s="8">
        <v>-505005.33</v>
      </c>
      <c r="E40" s="4" t="s">
        <v>31</v>
      </c>
    </row>
    <row r="41" spans="1:5" x14ac:dyDescent="0.2">
      <c r="A41" s="26" t="s">
        <v>55</v>
      </c>
      <c r="B41" s="25" t="s">
        <v>32</v>
      </c>
      <c r="C41" s="8">
        <v>48805.599999999999</v>
      </c>
      <c r="D41" s="8">
        <v>10751.32</v>
      </c>
      <c r="E41" s="4" t="s">
        <v>31</v>
      </c>
    </row>
    <row r="42" spans="1:5" x14ac:dyDescent="0.2">
      <c r="A42" s="16">
        <v>8006</v>
      </c>
      <c r="B42" s="25" t="s">
        <v>46</v>
      </c>
      <c r="C42" s="8">
        <v>1475456.91</v>
      </c>
      <c r="D42" s="8">
        <v>1137257.93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-39041973.329999998</v>
      </c>
      <c r="D43" s="6">
        <f>+D35-D39</f>
        <v>-643003.91999999993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37980331.479999997</v>
      </c>
      <c r="D45" s="6">
        <f>+D46+D49</f>
        <v>835168.71</v>
      </c>
      <c r="E45" s="4"/>
    </row>
    <row r="46" spans="1:5" x14ac:dyDescent="0.2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8"/>
      <c r="D47" s="8"/>
      <c r="E47" s="4"/>
    </row>
    <row r="48" spans="1:5" x14ac:dyDescent="0.2">
      <c r="A48" s="27">
        <v>2234</v>
      </c>
      <c r="B48" s="25" t="s">
        <v>43</v>
      </c>
      <c r="C48" s="8"/>
      <c r="D48" s="8"/>
      <c r="E48" s="4"/>
    </row>
    <row r="49" spans="1:5" x14ac:dyDescent="0.2">
      <c r="A49" s="20">
        <v>4800</v>
      </c>
      <c r="B49" s="25" t="s">
        <v>51</v>
      </c>
      <c r="C49" s="8">
        <v>37980331.479999997</v>
      </c>
      <c r="D49" s="8">
        <v>835168.71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19500</v>
      </c>
      <c r="D50" s="6">
        <f>+D51+D54</f>
        <v>0</v>
      </c>
      <c r="E50" s="4"/>
    </row>
    <row r="51" spans="1:5" x14ac:dyDescent="0.2">
      <c r="A51" s="16">
        <v>8008</v>
      </c>
      <c r="B51" s="25" t="s">
        <v>44</v>
      </c>
      <c r="C51" s="8">
        <f>SUM(C52:C53)</f>
        <v>0</v>
      </c>
      <c r="D51" s="8">
        <f>SUM(D52:D54)</f>
        <v>0</v>
      </c>
      <c r="E51" s="4"/>
    </row>
    <row r="52" spans="1:5" x14ac:dyDescent="0.2">
      <c r="A52" s="26">
        <v>2131</v>
      </c>
      <c r="B52" s="25" t="s">
        <v>48</v>
      </c>
      <c r="C52" s="8"/>
      <c r="D52" s="8"/>
      <c r="E52" s="4"/>
    </row>
    <row r="53" spans="1:5" x14ac:dyDescent="0.2">
      <c r="A53" s="27">
        <v>2132</v>
      </c>
      <c r="B53" s="25" t="s">
        <v>43</v>
      </c>
      <c r="C53" s="8"/>
      <c r="D53" s="8"/>
      <c r="E53" s="4"/>
    </row>
    <row r="54" spans="1:5" x14ac:dyDescent="0.2">
      <c r="A54" s="16">
        <v>8009</v>
      </c>
      <c r="B54" s="25" t="s">
        <v>52</v>
      </c>
      <c r="C54" s="8">
        <v>19500</v>
      </c>
      <c r="D54" s="8"/>
      <c r="E54" s="4"/>
    </row>
    <row r="55" spans="1:5" x14ac:dyDescent="0.2">
      <c r="A55" s="16">
        <v>900009</v>
      </c>
      <c r="B55" s="5" t="s">
        <v>35</v>
      </c>
      <c r="C55" s="6">
        <f>+C45-C50</f>
        <v>37960831.479999997</v>
      </c>
      <c r="D55" s="6">
        <f>+D45-D50</f>
        <v>835168.71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1695171.2799999937</v>
      </c>
      <c r="D56" s="6">
        <f>+D33+D43+D55</f>
        <v>-380424.5700000003</v>
      </c>
      <c r="E56" s="4"/>
    </row>
    <row r="57" spans="1:5" x14ac:dyDescent="0.2">
      <c r="A57" s="16">
        <v>9000011</v>
      </c>
      <c r="B57" s="5" t="s">
        <v>37</v>
      </c>
      <c r="C57" s="6">
        <v>4877579.3499999996</v>
      </c>
      <c r="D57" s="6">
        <v>5258003.92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6572750.6299999934</v>
      </c>
      <c r="D58" s="12">
        <f>+D56+D57</f>
        <v>4877579.3499999996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 t="s">
        <v>58</v>
      </c>
      <c r="C64" s="31"/>
      <c r="D64" s="31" t="s">
        <v>58</v>
      </c>
    </row>
    <row r="65" spans="1:4" ht="45" x14ac:dyDescent="0.2">
      <c r="A65" s="31"/>
      <c r="B65" s="35" t="s">
        <v>60</v>
      </c>
      <c r="C65" s="36"/>
      <c r="D65" s="35" t="s">
        <v>61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D4 C16:D16 C33:D39 C43:D45 C55:D56 D54 C50:D53 C58:D58 C47:D48 C4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2017-03-02T18:57:17Z</cp:lastPrinted>
  <dcterms:created xsi:type="dcterms:W3CDTF">2012-12-11T20:31:36Z</dcterms:created>
  <dcterms:modified xsi:type="dcterms:W3CDTF">2018-01-18T21:46:22Z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